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data" ContentType="application/vnd.openxmlformats-officedocument.model+data"/>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slicerCaches/slicerCache1.xml" ContentType="application/vnd.ms-excel.slicerCache+xml"/>
  <Override PartName="/xl/pivotCache/pivotCacheDefinition5.xml" ContentType="application/vnd.openxmlformats-officedocument.spreadsheetml.pivotCacheDefinition+xml"/>
  <Override PartName="/xl/pivotTables/pivotTable1.xml" ContentType="application/vnd.openxmlformats-officedocument.spreadsheetml.pivotTabl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customXml/itemProps25.xml" ContentType="application/vnd.openxmlformats-officedocument.customXmlProperties+xml"/>
  <Override PartName="/xl/volatileDependencies.xml" ContentType="application/vnd.openxmlformats-officedocument.spreadsheetml.volatileDependenc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29"/>
  <workbookPr showInkAnnotation="0" codeName="ThisWorkbook" hidePivotFieldList="1"/>
  <mc:AlternateContent xmlns:mc="http://schemas.openxmlformats.org/markup-compatibility/2006">
    <mc:Choice Requires="x15">
      <x15ac:absPath xmlns:x15ac="http://schemas.microsoft.com/office/spreadsheetml/2010/11/ac" url="C:\Users\murx\Downloads\Neuer Ordner\"/>
    </mc:Choice>
  </mc:AlternateContent>
  <bookViews>
    <workbookView xWindow="0" yWindow="0" windowWidth="28560" windowHeight="12480"/>
  </bookViews>
  <sheets>
    <sheet name="Start" sheetId="1" r:id="rId1"/>
    <sheet name="Mein Cashflow" sheetId="2" r:id="rId2"/>
    <sheet name="Beispieldaten" sheetId="3" r:id="rId3"/>
    <sheet name="Mehr darüber" sheetId="4" r:id="rId4"/>
  </sheets>
  <definedNames>
    <definedName name="_xlcn.LinkedTable_Beispiel1" hidden="1">Beispiel[]</definedName>
    <definedName name="Datenschnitt_DateHierarchy">#N/A</definedName>
    <definedName name="rownum">Beispieldaten!$AE$1</definedName>
  </definedNames>
  <calcPr calcId="171027"/>
  <pivotCaches>
    <pivotCache cacheId="0" r:id="rId5"/>
    <pivotCache cacheId="1" r:id="rId6"/>
    <pivotCache cacheId="2" r:id="rId7"/>
  </pivotCaches>
  <extLst>
    <ext xmlns:x14="http://schemas.microsoft.com/office/spreadsheetml/2009/9/main" uri="{876F7934-8845-4945-9796-88D515C7AA90}">
      <x14:pivotCaches>
        <pivotCache cacheId="3" r:id="rId8"/>
      </x14:pivotCaches>
    </ext>
    <ext xmlns:x14="http://schemas.microsoft.com/office/spreadsheetml/2009/9/main" uri="{BBE1A952-AA13-448e-AADC-164F8A28A991}">
      <x14:slicerCaches>
        <x14:slicerCache r:id="rId9"/>
      </x14:slicerCaches>
    </ext>
    <ext xmlns:x14="http://schemas.microsoft.com/office/spreadsheetml/2009/9/main" uri="{79F54976-1DA5-4618-B147-4CDE4B953A38}">
      <x14:workbookPr/>
    </ext>
    <ext xmlns:x15="http://schemas.microsoft.com/office/spreadsheetml/2010/11/main" uri="{841E416B-1EF1-43b6-AB56-02D37102CBD5}">
      <x15:pivotCaches>
        <pivotCache cacheId="4" r:id="rId10"/>
      </x15:pivotCaches>
    </ext>
    <ext xmlns:x15="http://schemas.microsoft.com/office/spreadsheetml/2010/11/main" uri="{983426D0-5260-488c-9760-48F4B6AC55F4}">
      <x15:pivotTableReferences>
        <x15:pivotTableReference r:id="rId11"/>
      </x15:pivotTableReferences>
    </ex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Kalender" name="Kalender" connection="Verbindung"/>
          <x15:modelTable id="Beispiel" name="Beispiel" connection="LinkedTable_Beispiel"/>
          <x15:modelTable id="Calendar-cc1a21bf-39f3-4096-be58-3efcc97502ad" name="Calendar" connection="Connection"/>
        </x15:modelTables>
        <x15:modelRelationships>
          <x15:modelRelationship fromTable="Beispiel" fromColumn="DATUM" toTable="Kalender" toColumn="Date"/>
        </x15:modelRelationships>
      </x15:dataModel>
    </ext>
  </extLst>
</workbook>
</file>

<file path=xl/calcChain.xml><?xml version="1.0" encoding="utf-8"?>
<calcChain xmlns="http://schemas.openxmlformats.org/spreadsheetml/2006/main">
  <c r="Q5" i="2" l="1"/>
  <c r="Y4" i="2"/>
  <c r="Y5" i="2"/>
  <c r="Y1" i="2"/>
  <c r="Y2" i="2"/>
</calcChain>
</file>

<file path=xl/connections.xml><?xml version="1.0" encoding="utf-8"?>
<connections xmlns="http://schemas.openxmlformats.org/spreadsheetml/2006/main">
  <connection id="1" name="Connection" type="104" refreshedVersion="6" minRefreshableVersion="5">
    <extLst>
      <ext xmlns:x15="http://schemas.microsoft.com/office/spreadsheetml/2010/11/main" uri="{DE250136-89BD-433C-8126-D09CA5730AF9}">
        <x15:connection id="Calendar-cc1a21bf-39f3-4096-be58-3efcc97502ad"/>
      </ext>
    </extLst>
  </connection>
  <connection id="2" name="LinkedTable_Beispiel" type="102" refreshedVersion="6" minRefreshableVersion="5">
    <extLst>
      <ext xmlns:x15="http://schemas.microsoft.com/office/spreadsheetml/2010/11/main" uri="{DE250136-89BD-433C-8126-D09CA5730AF9}">
        <x15:connection id="Beispiel">
          <x15:rangePr sourceName="_xlcn.LinkedTable_Beispiel1"/>
        </x15:connection>
      </ext>
    </extLst>
  </connection>
  <connection id="3"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4" name="Verbindung" type="104" refreshedVersion="0" background="1">
    <extLst>
      <ext xmlns:x15="http://schemas.microsoft.com/office/spreadsheetml/2010/11/main" uri="{DE250136-89BD-433C-8126-D09CA5730AF9}">
        <x15:connection id="Kalender"/>
      </ext>
    </extLst>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5">
    <s v="ThisWorkbookDataModel"/>
    <s v="[Kalender].[Monat].[All].children"/>
    <s v="[Measures].[YearOverYear]"/>
    <s v="[Measures].[Total Cashflow]"/>
    <s v="[Measures].[PreviousYearCashflow]"/>
  </metadataStrings>
  <mdxMetadata count="4">
    <mdx n="0" f="s">
      <ms ns="1" c="0"/>
    </mdx>
    <mdx n="0" f="m">
      <t c="1">
        <n x="2"/>
      </t>
    </mdx>
    <mdx n="0" f="m">
      <t c="1">
        <n x="3"/>
      </t>
    </mdx>
    <mdx n="0" f="m">
      <t c="1">
        <n x="4"/>
      </t>
    </mdx>
  </mdxMetadata>
  <valueMetadata count="4">
    <bk>
      <rc t="1" v="0"/>
    </bk>
    <bk>
      <rc t="1" v="1"/>
    </bk>
    <bk>
      <rc t="1" v="2"/>
    </bk>
    <bk>
      <rc t="1" v="3"/>
    </bk>
  </valueMetadata>
</metadata>
</file>

<file path=xl/sharedStrings.xml><?xml version="1.0" encoding="utf-8"?>
<sst xmlns="http://schemas.openxmlformats.org/spreadsheetml/2006/main" count="1256" uniqueCount="51">
  <si>
    <t>Excel-Datenmodell verwenden:</t>
  </si>
  <si>
    <t>zum Verwalten Ihres Cashflows</t>
  </si>
  <si>
    <t>Mein Cashflow</t>
  </si>
  <si>
    <t>Dieses Diagramm bietet eine Momentaufnahme des Cashflows über die Vorjahre</t>
  </si>
  <si>
    <t xml:space="preserve"> </t>
  </si>
  <si>
    <t>Jahr</t>
  </si>
  <si>
    <t>Beispieldatentabelle</t>
  </si>
  <si>
    <t>BUCHUNGSTYP</t>
  </si>
  <si>
    <t>Ausgaben</t>
  </si>
  <si>
    <t>Einkommen</t>
  </si>
  <si>
    <t>DATUM</t>
  </si>
  <si>
    <t>KATEGORIE</t>
  </si>
  <si>
    <t>Wohnen</t>
  </si>
  <si>
    <t>Lebensmittel</t>
  </si>
  <si>
    <t>Kfz-Kosten</t>
  </si>
  <si>
    <t>Versicherungen</t>
  </si>
  <si>
    <t>Festnetztelefon</t>
  </si>
  <si>
    <t>Mobiltelefon</t>
  </si>
  <si>
    <t>Kabel-TV</t>
  </si>
  <si>
    <t>Internet</t>
  </si>
  <si>
    <t>Strom/Heizung</t>
  </si>
  <si>
    <t>Wasser</t>
  </si>
  <si>
    <t>Gas</t>
  </si>
  <si>
    <t>Unterhaltung</t>
  </si>
  <si>
    <t>Unterrichtsgebühren</t>
  </si>
  <si>
    <t>Spareinlagen</t>
  </si>
  <si>
    <t>Einkommen1</t>
  </si>
  <si>
    <t>Einkommen2</t>
  </si>
  <si>
    <t>Sonstiges</t>
  </si>
  <si>
    <t>BETRAG</t>
  </si>
  <si>
    <t>Weitere Informationen</t>
  </si>
  <si>
    <t>Details zu dieser Vorlage und zu ihrer Erstellung abrufen</t>
  </si>
  <si>
    <t>Weitere Informationen zu Power Pivot, einem Excel-Tool für die Datenmodellierung und -analyse</t>
  </si>
  <si>
    <t>Informationen zu weiteren interessanten Features für Business Analytics</t>
  </si>
  <si>
    <t>Apr</t>
  </si>
  <si>
    <t>Aug</t>
  </si>
  <si>
    <t>Dez</t>
  </si>
  <si>
    <t>Feb</t>
  </si>
  <si>
    <t>Jan</t>
  </si>
  <si>
    <t>Jul</t>
  </si>
  <si>
    <t>Jun</t>
  </si>
  <si>
    <t>Mai</t>
  </si>
  <si>
    <t>Mrz</t>
  </si>
  <si>
    <t>Nov</t>
  </si>
  <si>
    <t>Okt</t>
  </si>
  <si>
    <t>Sep</t>
  </si>
  <si>
    <t>Total Cashflow</t>
  </si>
  <si>
    <t>Vorjahr</t>
  </si>
  <si>
    <t>Im Jahresvergleich</t>
  </si>
  <si>
    <t>Ausgewähltes Jahr</t>
  </si>
  <si>
    <t>Werte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</si>
</sst>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 &quot;€&quot;;\-#,##0\ &quot;€&quot;"/>
    <numFmt numFmtId="165" formatCode="&quot;$&quot;#,##0.00_);\(&quot;$&quot;#,##0.00\)"/>
    <numFmt numFmtId="166" formatCode="&quot;$&quot;#,##0"/>
    <numFmt numFmtId="167" formatCode="0.00\ %;\-0.00\ %;0.00\ %"/>
    <numFmt numFmtId="168" formatCode="#,##0\ &quot;€&quot;"/>
    <numFmt numFmtId="169" formatCode="#,##0.00\ &quot;€&quot;"/>
  </numFmts>
  <fonts count="23" x14ac:knownFonts="1">
    <font>
      <sz val="11"/>
      <color theme="1"/>
      <name val="Segoe UI"/>
      <family val="2"/>
      <scheme val="minor"/>
    </font>
    <font>
      <sz val="11"/>
      <color theme="1"/>
      <name val="Segoe UI"/>
      <family val="2"/>
      <scheme val="minor"/>
    </font>
    <font>
      <sz val="11"/>
      <color theme="1" tint="0.249977111117893"/>
      <name val="Segoe UI"/>
      <family val="2"/>
      <scheme val="minor"/>
    </font>
    <font>
      <sz val="11"/>
      <color theme="1" tint="0.499984740745262"/>
      <name val="Segoe UI"/>
      <family val="2"/>
      <scheme val="minor"/>
    </font>
    <font>
      <sz val="11"/>
      <name val="Segoe UI"/>
      <family val="2"/>
      <scheme val="minor"/>
    </font>
    <font>
      <sz val="10"/>
      <name val="Segoe UI Semibold"/>
      <family val="2"/>
    </font>
    <font>
      <sz val="10"/>
      <name val="Segoe UI"/>
      <family val="2"/>
      <scheme val="minor"/>
    </font>
    <font>
      <sz val="26"/>
      <name val="Segoe UI Light"/>
      <family val="2"/>
      <scheme val="major"/>
    </font>
    <font>
      <sz val="12"/>
      <color rgb="FF338F99"/>
      <name val="Segoe UI Semibold"/>
      <family val="2"/>
    </font>
    <font>
      <sz val="14"/>
      <color rgb="FF338F99"/>
      <name val="Segoe UI"/>
      <family val="2"/>
      <scheme val="minor"/>
    </font>
    <font>
      <sz val="11"/>
      <color theme="1"/>
      <name val="Arial"/>
      <family val="2"/>
    </font>
    <font>
      <sz val="11"/>
      <color theme="0"/>
      <name val="Segoe UI"/>
      <family val="2"/>
      <scheme val="minor"/>
    </font>
    <font>
      <u/>
      <sz val="11"/>
      <color theme="10"/>
      <name val="Segoe UI"/>
      <family val="2"/>
      <scheme val="minor"/>
    </font>
    <font>
      <sz val="40"/>
      <color theme="1" tint="0.249977111117893"/>
      <name val="Segoe UI"/>
      <family val="2"/>
      <scheme val="minor"/>
    </font>
    <font>
      <sz val="20"/>
      <color theme="5"/>
      <name val="Segoe UI Light"/>
      <family val="2"/>
      <scheme val="major"/>
    </font>
    <font>
      <sz val="10"/>
      <color theme="5"/>
      <name val="Segoe UI"/>
      <family val="2"/>
      <scheme val="minor"/>
    </font>
    <font>
      <sz val="72"/>
      <color theme="5"/>
      <name val="Segoe UI Semilight"/>
      <family val="2"/>
    </font>
    <font>
      <sz val="82"/>
      <color theme="5"/>
      <name val="Segoe UI Semilight"/>
      <family val="2"/>
    </font>
    <font>
      <sz val="36"/>
      <color theme="1" tint="0.34998626667073579"/>
      <name val="Segoe UI Light"/>
      <family val="2"/>
      <scheme val="major"/>
    </font>
    <font>
      <sz val="28"/>
      <color theme="1" tint="0.34998626667073579"/>
      <name val="Segoe UI Semilight"/>
      <family val="2"/>
    </font>
    <font>
      <sz val="10"/>
      <color theme="0" tint="-0.499984740745262"/>
      <name val="Segoe UI Semibold"/>
      <family val="2"/>
    </font>
    <font>
      <sz val="11"/>
      <color theme="1"/>
      <name val="Segoe UI Semibold"/>
      <family val="2"/>
    </font>
    <font>
      <sz val="10"/>
      <color theme="0"/>
      <name val="Segoe UI Semibold"/>
      <family val="2"/>
    </font>
  </fonts>
  <fills count="5">
    <fill>
      <patternFill patternType="none"/>
    </fill>
    <fill>
      <patternFill patternType="gray125"/>
    </fill>
    <fill>
      <patternFill patternType="solid">
        <fgColor theme="5" tint="0.59999389629810485"/>
        <bgColor indexed="65"/>
      </patternFill>
    </fill>
    <fill>
      <patternFill patternType="solid">
        <fgColor theme="0"/>
        <bgColor indexed="64"/>
      </patternFill>
    </fill>
    <fill>
      <patternFill patternType="solid">
        <fgColor theme="0"/>
        <bgColor theme="0"/>
      </patternFill>
    </fill>
  </fills>
  <borders count="1">
    <border>
      <left/>
      <right/>
      <top/>
      <bottom/>
      <diagonal/>
    </border>
  </borders>
  <cellStyleXfs count="3">
    <xf numFmtId="0" fontId="0" fillId="0" borderId="0"/>
    <xf numFmtId="0" fontId="1" fillId="2" borderId="0" applyNumberFormat="0" applyBorder="0" applyAlignment="0" applyProtection="0"/>
    <xf numFmtId="0" fontId="12" fillId="0" borderId="0" applyNumberFormat="0" applyFill="0" applyBorder="0" applyAlignment="0" applyProtection="0"/>
  </cellStyleXfs>
  <cellXfs count="46">
    <xf numFmtId="0" fontId="0" fillId="0" borderId="0" xfId="0"/>
    <xf numFmtId="0" fontId="0" fillId="0" borderId="0" xfId="0" applyAlignment="1">
      <alignment horizontal="left"/>
    </xf>
    <xf numFmtId="0" fontId="0" fillId="0" borderId="0" xfId="0" applyAlignment="1">
      <alignment vertical="center"/>
    </xf>
    <xf numFmtId="0" fontId="2" fillId="0" borderId="0" xfId="0" applyFont="1"/>
    <xf numFmtId="0" fontId="3" fillId="0" borderId="0" xfId="0" applyFont="1"/>
    <xf numFmtId="0" fontId="4" fillId="0" borderId="0" xfId="0" applyFont="1" applyFill="1" applyBorder="1"/>
    <xf numFmtId="0" fontId="5" fillId="0" borderId="0" xfId="0" applyFont="1" applyFill="1" applyBorder="1" applyAlignment="1">
      <alignment horizontal="left" vertical="center" indent="1"/>
    </xf>
    <xf numFmtId="14" fontId="6" fillId="0" borderId="0" xfId="0" applyNumberFormat="1" applyFont="1" applyFill="1" applyBorder="1" applyAlignment="1">
      <alignment horizontal="left" vertical="center" indent="1"/>
    </xf>
    <xf numFmtId="0" fontId="6" fillId="0" borderId="0" xfId="0" applyFont="1" applyFill="1" applyBorder="1" applyAlignment="1">
      <alignment horizontal="left" vertical="center" indent="1"/>
    </xf>
    <xf numFmtId="0" fontId="4" fillId="0" borderId="0" xfId="0" applyFont="1" applyAlignment="1">
      <alignment horizontal="left"/>
    </xf>
    <xf numFmtId="0" fontId="4" fillId="0" borderId="0" xfId="0" applyFont="1"/>
    <xf numFmtId="0" fontId="4" fillId="0" borderId="0" xfId="0" applyFont="1" applyAlignment="1">
      <alignment horizontal="right"/>
    </xf>
    <xf numFmtId="0" fontId="7" fillId="0" borderId="0" xfId="0" applyFont="1"/>
    <xf numFmtId="0" fontId="8" fillId="0" borderId="0" xfId="1" applyFont="1" applyFill="1" applyBorder="1" applyAlignment="1">
      <alignment horizontal="left" vertical="center" indent="1"/>
    </xf>
    <xf numFmtId="14" fontId="8" fillId="0" borderId="0" xfId="1" applyNumberFormat="1" applyFont="1" applyFill="1" applyBorder="1" applyAlignment="1">
      <alignment horizontal="left" vertical="center" indent="1"/>
    </xf>
    <xf numFmtId="0" fontId="9" fillId="0" borderId="0" xfId="0" applyFont="1"/>
    <xf numFmtId="0" fontId="10" fillId="0" borderId="0" xfId="0" applyFont="1" applyAlignment="1">
      <alignment horizontal="left" vertical="center" indent="1"/>
    </xf>
    <xf numFmtId="0" fontId="11" fillId="0" borderId="0" xfId="0" applyFont="1"/>
    <xf numFmtId="0" fontId="11" fillId="0" borderId="0" xfId="0" applyFont="1" applyAlignment="1">
      <alignment vertical="center"/>
    </xf>
    <xf numFmtId="0" fontId="4" fillId="0" borderId="0" xfId="0" applyFont="1" applyAlignment="1">
      <alignment vertical="center"/>
    </xf>
    <xf numFmtId="0" fontId="0" fillId="0" borderId="0" xfId="0" applyFill="1" applyAlignment="1">
      <alignment vertical="center"/>
    </xf>
    <xf numFmtId="0" fontId="12" fillId="0" borderId="0" xfId="2"/>
    <xf numFmtId="0" fontId="0" fillId="0" borderId="0" xfId="0" applyFill="1"/>
    <xf numFmtId="0" fontId="3" fillId="0" borderId="0" xfId="0" applyFont="1" applyAlignment="1">
      <alignment horizontal="right"/>
    </xf>
    <xf numFmtId="0" fontId="13" fillId="0" borderId="0" xfId="0" applyFont="1" applyAlignment="1">
      <alignment horizontal="left"/>
    </xf>
    <xf numFmtId="0" fontId="15" fillId="0" borderId="0" xfId="0" applyFont="1"/>
    <xf numFmtId="0" fontId="16" fillId="0" borderId="0" xfId="0" applyFont="1" applyAlignment="1">
      <alignment horizontal="left"/>
    </xf>
    <xf numFmtId="0" fontId="17" fillId="0" borderId="0" xfId="0" applyFont="1" applyAlignment="1">
      <alignment horizontal="left" vertical="center"/>
    </xf>
    <xf numFmtId="0" fontId="14" fillId="0" borderId="0" xfId="2" applyFont="1"/>
    <xf numFmtId="0" fontId="18" fillId="0" borderId="0" xfId="0" applyFont="1"/>
    <xf numFmtId="0" fontId="19" fillId="0" borderId="0" xfId="0" applyFont="1"/>
    <xf numFmtId="165" fontId="8" fillId="0" borderId="0" xfId="1" applyNumberFormat="1" applyFont="1" applyFill="1" applyBorder="1" applyAlignment="1">
      <alignment horizontal="left" vertical="center" indent="1"/>
    </xf>
    <xf numFmtId="0" fontId="14" fillId="0" borderId="0" xfId="2" applyFont="1"/>
    <xf numFmtId="0" fontId="0" fillId="0" borderId="0" xfId="0" pivotButton="1"/>
    <xf numFmtId="167" fontId="0" fillId="0" borderId="0" xfId="0" applyNumberFormat="1"/>
    <xf numFmtId="168" fontId="20" fillId="0" borderId="0" xfId="0" applyNumberFormat="1" applyFont="1" applyFill="1" applyAlignment="1">
      <alignment horizontal="right" vertical="center"/>
    </xf>
    <xf numFmtId="168" fontId="20" fillId="3" borderId="0" xfId="0" applyNumberFormat="1" applyFont="1" applyFill="1" applyAlignment="1">
      <alignment vertical="center"/>
    </xf>
    <xf numFmtId="166" fontId="20" fillId="4" borderId="0" xfId="0" applyNumberFormat="1" applyFont="1" applyFill="1" applyAlignment="1">
      <alignment vertical="center"/>
    </xf>
    <xf numFmtId="0" fontId="21" fillId="4" borderId="0" xfId="0" applyFont="1" applyFill="1"/>
    <xf numFmtId="0" fontId="0" fillId="4" borderId="0" xfId="0" applyFill="1"/>
    <xf numFmtId="166" fontId="22" fillId="4" borderId="0" xfId="0" applyNumberFormat="1" applyFont="1" applyFill="1" applyAlignment="1">
      <alignment vertical="center"/>
    </xf>
    <xf numFmtId="169" fontId="5" fillId="0" borderId="0" xfId="0" applyNumberFormat="1" applyFont="1" applyFill="1" applyBorder="1" applyAlignment="1">
      <alignment horizontal="right" vertical="center" indent="1"/>
    </xf>
    <xf numFmtId="168" fontId="20" fillId="0" borderId="0" xfId="0" applyNumberFormat="1" applyFont="1" applyAlignment="1">
      <alignment horizontal="left" vertical="center"/>
    </xf>
    <xf numFmtId="164" fontId="0" fillId="0" borderId="0" xfId="0" applyNumberFormat="1"/>
    <xf numFmtId="0" fontId="14" fillId="0" borderId="0" xfId="2" applyFont="1"/>
    <xf numFmtId="164" fontId="0" fillId="0" borderId="0" xfId="0" applyNumberFormat="1"/>
  </cellXfs>
  <cellStyles count="3">
    <cellStyle name="40 % - Akzent2" xfId="1" builtinId="35"/>
    <cellStyle name="Link" xfId="2" builtinId="8"/>
    <cellStyle name="Standard" xfId="0" builtinId="0"/>
  </cellStyles>
  <dxfs count="54">
    <dxf>
      <font>
        <b val="0"/>
        <i val="0"/>
        <strike val="0"/>
        <outline val="0"/>
        <shadow val="0"/>
        <u val="none"/>
        <vertAlign val="baseline"/>
        <sz val="10"/>
        <color auto="1"/>
        <name val="Segoe UI Semibold"/>
        <family val="2"/>
        <scheme val="none"/>
      </font>
      <numFmt numFmtId="169" formatCode="#,##0.00\ &quot;€&quot;"/>
      <fill>
        <patternFill>
          <bgColor theme="0"/>
        </patternFill>
      </fill>
      <alignment horizontal="right" textRotation="0" wrapText="0" indent="1" justifyLastLine="0" shrinkToFit="0" readingOrder="0"/>
    </dxf>
    <dxf>
      <font>
        <b val="0"/>
        <i val="0"/>
        <strike val="0"/>
        <outline val="0"/>
        <shadow val="0"/>
        <u val="none"/>
        <vertAlign val="baseline"/>
        <sz val="10"/>
        <color auto="1"/>
        <name val="Segoe UI"/>
        <family val="2"/>
        <scheme val="minor"/>
      </font>
      <fill>
        <patternFill>
          <bgColor theme="0"/>
        </patternFill>
      </fill>
      <alignment horizontal="left" textRotation="0" wrapText="0" indent="1" justifyLastLine="0" shrinkToFit="0" readingOrder="0"/>
    </dxf>
    <dxf>
      <font>
        <b val="0"/>
        <i val="0"/>
        <strike val="0"/>
        <condense val="0"/>
        <extend val="0"/>
        <outline val="0"/>
        <shadow val="0"/>
        <u val="none"/>
        <vertAlign val="baseline"/>
        <sz val="10"/>
        <color theme="1"/>
        <name val="Segoe UI"/>
        <family val="2"/>
        <scheme val="minor"/>
      </font>
      <numFmt numFmtId="0" formatCode="General"/>
      <fill>
        <patternFill patternType="none">
          <fgColor indexed="64"/>
          <bgColor indexed="65"/>
        </patternFill>
      </fill>
      <alignment horizontal="left" vertical="bottom" textRotation="0" wrapText="0" indent="1" justifyLastLine="0" shrinkToFit="0" readingOrder="0"/>
      <protection locked="1" hidden="0"/>
    </dxf>
    <dxf>
      <font>
        <b val="0"/>
        <i val="0"/>
        <strike val="0"/>
        <condense val="0"/>
        <extend val="0"/>
        <outline val="0"/>
        <shadow val="0"/>
        <u val="none"/>
        <vertAlign val="baseline"/>
        <sz val="11"/>
        <color theme="1"/>
        <name val="Segoe U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Segoe U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sz val="10"/>
      </font>
    </dxf>
    <dxf>
      <font>
        <color theme="0"/>
        <family val="2"/>
      </font>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patternType="none">
          <bgColor auto="1"/>
        </patternFill>
      </fill>
    </dxf>
    <dxf>
      <fill>
        <patternFill patternType="none">
          <bgColor auto="1"/>
        </patternFill>
      </fill>
    </dxf>
    <dxf>
      <fill>
        <patternFill patternType="none">
          <bgColor auto="1"/>
        </patternFill>
      </fill>
    </dxf>
    <dxf>
      <alignment vertical="center" indent="0"/>
    </dxf>
    <dxf>
      <font>
        <sz val="10"/>
        <name val="Segoe UI Semibold"/>
        <family val="2"/>
        <scheme val="none"/>
      </font>
    </dxf>
    <dxf>
      <font>
        <sz val="10"/>
        <name val="Segoe UI Semibold"/>
        <family val="2"/>
        <scheme val="none"/>
      </font>
    </dxf>
    <dxf>
      <font>
        <color theme="0" tint="-0.499984740745262"/>
        <family val="2"/>
      </font>
    </dxf>
    <dxf>
      <font>
        <color theme="0" tint="-0.499984740745262"/>
        <family val="2"/>
      </font>
    </dxf>
    <dxf>
      <font>
        <sz val="11"/>
        <color theme="2" tint="-9.9948118533890809E-2"/>
        <name val="Segoe UI"/>
        <family val="2"/>
        <scheme val="minor"/>
      </font>
    </dxf>
    <dxf>
      <font>
        <sz val="11"/>
        <color theme="2" tint="-9.9948118533890809E-2"/>
        <name val="Segoe UI"/>
        <family val="2"/>
        <scheme val="minor"/>
      </font>
    </dxf>
    <dxf>
      <numFmt numFmtId="168" formatCode="#,##0\ &quot;€&quot;"/>
    </dxf>
    <dxf>
      <numFmt numFmtId="168" formatCode="#,##0\ &quot;€&quot;"/>
    </dxf>
    <dxf>
      <font>
        <b val="0"/>
        <i val="0"/>
        <strike val="0"/>
        <condense val="0"/>
        <extend val="0"/>
        <outline val="0"/>
        <shadow val="0"/>
        <u val="none"/>
        <vertAlign val="baseline"/>
        <sz val="10"/>
        <color auto="1"/>
        <name val="Segoe UI Semibold"/>
        <scheme val="none"/>
      </font>
      <numFmt numFmtId="165" formatCode="&quot;$&quot;#,##0.00_);\(&quot;$&quot;#,##0.00\)"/>
      <fill>
        <patternFill patternType="none">
          <fgColor indexed="64"/>
          <bgColor indexed="65"/>
        </patternFill>
      </fill>
      <alignment horizontal="right" vertical="center" textRotation="0" wrapText="0" indent="1" justifyLastLine="0" shrinkToFit="0" readingOrder="0"/>
    </dxf>
    <dxf>
      <font>
        <b val="0"/>
        <i val="0"/>
        <strike val="0"/>
        <condense val="0"/>
        <extend val="0"/>
        <outline val="0"/>
        <shadow val="0"/>
        <u val="none"/>
        <vertAlign val="baseline"/>
        <sz val="10"/>
        <color auto="1"/>
        <name val="Segoe UI"/>
        <scheme val="minor"/>
      </font>
      <fill>
        <patternFill patternType="none">
          <fgColor indexed="64"/>
          <bgColor indexed="65"/>
        </patternFill>
      </fill>
      <alignment horizontal="left" vertical="center" textRotation="0" wrapText="0" indent="1" justifyLastLine="0" shrinkToFit="0" readingOrder="0"/>
    </dxf>
    <dxf>
      <font>
        <b val="0"/>
        <i val="0"/>
        <strike val="0"/>
        <condense val="0"/>
        <extend val="0"/>
        <outline val="0"/>
        <shadow val="0"/>
        <u val="none"/>
        <vertAlign val="baseline"/>
        <sz val="10"/>
        <color auto="1"/>
        <name val="Segoe UI"/>
        <scheme val="minor"/>
      </font>
      <numFmt numFmtId="19" formatCode="dd/mm/yyyy"/>
      <fill>
        <patternFill patternType="none">
          <fgColor indexed="64"/>
          <bgColor indexed="65"/>
        </patternFill>
      </fill>
      <alignment horizontal="left" vertical="center" textRotation="0" wrapText="0" indent="1" justifyLastLine="0" shrinkToFit="0" readingOrder="0"/>
    </dxf>
    <dxf>
      <font>
        <b val="0"/>
        <i val="0"/>
        <strike val="0"/>
        <condense val="0"/>
        <extend val="0"/>
        <outline val="0"/>
        <shadow val="0"/>
        <u val="none"/>
        <vertAlign val="baseline"/>
        <sz val="11"/>
        <color auto="1"/>
        <name val="Segoe UI"/>
        <scheme val="minor"/>
      </font>
      <fill>
        <patternFill patternType="none">
          <fgColor indexed="64"/>
          <bgColor indexed="65"/>
        </patternFill>
      </fill>
    </dxf>
    <dxf>
      <font>
        <strike val="0"/>
        <outline val="0"/>
        <shadow val="0"/>
        <u val="none"/>
        <vertAlign val="baseline"/>
        <color auto="1"/>
      </font>
    </dxf>
    <dxf>
      <font>
        <strike val="0"/>
        <outline val="0"/>
        <shadow val="0"/>
        <u val="none"/>
        <vertAlign val="baseline"/>
        <sz val="12"/>
        <color rgb="FF338F99"/>
        <name val="Segoe UI Semibold"/>
        <scheme val="none"/>
      </font>
    </dxf>
    <dxf>
      <fill>
        <patternFill>
          <bgColor theme="0"/>
        </patternFill>
      </fill>
    </dxf>
    <dxf>
      <font>
        <name val="Segoe UI Semibold"/>
        <scheme val="none"/>
      </font>
    </dxf>
    <dxf>
      <font>
        <sz val="10"/>
        <color theme="0" tint="-0.499984740745262"/>
        <name val="Segoe UI Semibold"/>
        <scheme val="none"/>
      </font>
      <numFmt numFmtId="166" formatCode="&quot;$&quot;#,##0"/>
      <alignment vertical="center"/>
    </dxf>
    <dxf>
      <font>
        <sz val="10"/>
        <color theme="0" tint="-0.499984740745262"/>
        <name val="Segoe UI Semibold"/>
        <scheme val="none"/>
      </font>
      <numFmt numFmtId="166" formatCode="&quot;$&quot;#,##0"/>
      <alignment vertical="center"/>
    </dxf>
    <dxf>
      <fill>
        <patternFill patternType="solid">
          <bgColor theme="0"/>
        </patternFill>
      </fill>
    </dxf>
    <dxf>
      <fill>
        <patternFill patternType="solid">
          <bgColor theme="0"/>
        </patternFill>
      </fill>
    </dxf>
    <dxf>
      <font>
        <color theme="8"/>
      </font>
    </dxf>
    <dxf>
      <font>
        <b val="0"/>
        <i val="0"/>
        <color theme="5"/>
      </font>
    </dxf>
    <dxf>
      <fill>
        <patternFill>
          <bgColor rgb="FFF8F8F8"/>
        </patternFill>
      </fill>
    </dxf>
    <dxf>
      <font>
        <b val="0"/>
        <i val="0"/>
        <color auto="1"/>
      </font>
      <fill>
        <patternFill>
          <bgColor rgb="FFFFFFFF"/>
        </patternFill>
      </fill>
      <border>
        <top style="thin">
          <color rgb="FF338F99"/>
        </top>
        <bottom style="thin">
          <color rgb="FF338F99"/>
        </bottom>
      </border>
    </dxf>
    <dxf>
      <border>
        <right style="thin">
          <color rgb="FF338F99"/>
        </right>
        <top style="thin">
          <color rgb="FF338F99"/>
        </top>
        <bottom style="thin">
          <color rgb="FF338F99"/>
        </bottom>
        <vertical style="thin">
          <color rgb="FF338F99"/>
        </vertical>
        <horizontal style="thin">
          <color rgb="FF338F99"/>
        </horizontal>
      </border>
    </dxf>
    <dxf>
      <font>
        <b val="0"/>
        <i val="0"/>
        <color rgb="FF338F99"/>
      </font>
      <fill>
        <patternFill>
          <bgColor rgb="FFF8F8F8"/>
        </patternFill>
      </fill>
      <border>
        <top style="thin">
          <color rgb="FF338F99"/>
        </top>
        <bottom style="thin">
          <color rgb="FF338F99"/>
        </bottom>
        <vertical/>
        <horizontal/>
      </border>
    </dxf>
    <dxf>
      <border>
        <top style="thin">
          <color rgb="FF338F99"/>
        </top>
        <bottom style="thin">
          <color rgb="FF338F99"/>
        </bottom>
        <vertical style="thin">
          <color rgb="FF338F99"/>
        </vertical>
        <horizontal style="thin">
          <color rgb="FF338F99"/>
        </horizontal>
      </border>
    </dxf>
    <dxf>
      <border>
        <left/>
        <right/>
        <top/>
        <bottom/>
      </border>
    </dxf>
  </dxfs>
  <tableStyles count="2" defaultTableStyle="TableStyleMedium2" defaultPivotStyle="PivotStyleLight16">
    <tableStyle name="Slicer Style 1" pivot="0" table="0" count="5">
      <tableStyleElement type="wholeTable" dxfId="53"/>
    </tableStyle>
    <tableStyle name="Table Style 1" pivot="0" count="5">
      <tableStyleElement type="wholeTable" dxfId="52"/>
      <tableStyleElement type="headerRow" dxfId="51"/>
      <tableStyleElement type="firstColumn" dxfId="50"/>
      <tableStyleElement type="firstRowStripe" dxfId="49"/>
      <tableStyleElement type="secondRowStripe" dxfId="48"/>
    </tableStyle>
  </tableStyles>
  <colors>
    <mruColors>
      <color rgb="FFBBD7F0"/>
      <color rgb="FF3CA5DC"/>
      <color rgb="FF95C8EA"/>
      <color rgb="FFA1CDEC"/>
      <color rgb="FF88C3E8"/>
      <color rgb="FF7BBEE6"/>
      <color rgb="FF6FB9E4"/>
      <color rgb="FF62B4E2"/>
      <color rgb="FF55AFE0"/>
      <color rgb="FF49AADE"/>
    </mruColors>
  </colors>
  <extLst>
    <ext xmlns:x14="http://schemas.microsoft.com/office/spreadsheetml/2009/9/main" uri="{46F421CA-312F-682f-3DD2-61675219B42D}">
      <x14:dxfs count="4">
        <dxf>
          <font>
            <color theme="0"/>
          </font>
          <fill>
            <patternFill>
              <bgColor theme="6"/>
            </patternFill>
          </fill>
          <border>
            <left style="thin">
              <color auto="1"/>
            </left>
            <right style="thin">
              <color auto="1"/>
            </right>
            <top style="thin">
              <color auto="1"/>
            </top>
            <bottom style="thin">
              <color auto="1"/>
            </bottom>
          </border>
        </dxf>
        <dxf>
          <font>
            <color theme="6"/>
          </font>
          <fill>
            <patternFill>
              <bgColor rgb="FFF8F8F8"/>
            </patternFill>
          </fill>
          <border>
            <left style="thin">
              <color auto="1"/>
            </left>
            <right style="thin">
              <color auto="1"/>
            </right>
            <top style="thin">
              <color auto="1"/>
            </top>
            <bottom style="thin">
              <color auto="1"/>
            </bottom>
          </border>
        </dxf>
        <dxf>
          <font>
            <color theme="0"/>
          </font>
          <fill>
            <patternFill>
              <bgColor rgb="FF338F99"/>
            </patternFill>
          </fill>
          <border>
            <left style="thin">
              <color auto="1"/>
            </left>
            <right style="thin">
              <color auto="1"/>
            </right>
            <top style="thin">
              <color auto="1"/>
            </top>
            <bottom style="thin">
              <color auto="1"/>
            </bottom>
          </border>
        </dxf>
        <dxf>
          <font>
            <color rgb="FF338F99"/>
          </font>
          <fill>
            <patternFill>
              <bgColor rgb="FFF8F8F8"/>
            </patternFill>
          </fill>
          <border>
            <left style="thin">
              <color auto="1"/>
            </left>
            <right style="thin">
              <color auto="1"/>
            </right>
            <top style="thin">
              <color auto="1"/>
            </top>
            <bottom style="thin">
              <color auto="1"/>
            </bottom>
          </border>
        </dxf>
      </x14:dxfs>
    </ext>
    <ext xmlns:x14="http://schemas.microsoft.com/office/spreadsheetml/2009/9/main" uri="{EB79DEF2-80B8-43e5-95BD-54CBDDF9020C}">
      <x14:slicerStyles defaultSlicerStyle="SlicerStyleLight1">
        <x14:slicerStyle name="Slicer Style 1">
          <x14:slicerStyleElements>
            <x14:slicerStyleElement type="unselectedItemWithData" dxfId="3"/>
            <x14:slicerStyleElement type="selectedItemWithData" dxfId="2"/>
            <x14:slicerStyleElement type="hoveredUnselectedItemWithData" dxfId="1"/>
            <x14:slicerStyleElement type="hoveredSelectedItemWithData" dxfId="0"/>
          </x14:slicerStyleElements>
        </x14:slicerStyle>
      </x14:slicerStyles>
    </ext>
    <ext xmlns:x15="http://schemas.microsoft.com/office/spreadsheetml/2010/11/main" uri="{9260A510-F301-46a8-8635-F512D64BE5F5}">
      <x15:timelineStyles defaultTimelineStyle="TimeSlicerStyleLight1"/>
    </ext>
  </extLst>
</styleSheet>
</file>

<file path=xl/volatileDependencies.xml><?xml version="1.0" encoding="utf-8"?>
<volTypes xmlns="http://schemas.openxmlformats.org/spreadsheetml/2006/main">
  <volType type="olapFunctions">
    <main first="ThisWorkbookDataModel">
      <tp t="e">
        <v>#N/A</v>
        <stp>1</stp>
        <tr r="Y2" s="2"/>
        <tr r="Y1" s="2"/>
        <tr r="Y5" s="2"/>
        <tr r="Y4" s="2"/>
      </tp>
    </main>
  </volType>
</volTypes>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4.xml"/><Relationship Id="rId13" Type="http://schemas.openxmlformats.org/officeDocument/2006/relationships/connections" Target="connections.xml"/><Relationship Id="rId18" Type="http://schemas.openxmlformats.org/officeDocument/2006/relationships/calcChain" Target="calcChain.xml"/><Relationship Id="rId26" Type="http://schemas.openxmlformats.org/officeDocument/2006/relationships/customXml" Target="../customXml/item8.xml"/><Relationship Id="rId39" Type="http://schemas.openxmlformats.org/officeDocument/2006/relationships/customXml" Target="../customXml/item21.xml"/><Relationship Id="rId3" Type="http://schemas.openxmlformats.org/officeDocument/2006/relationships/worksheet" Target="worksheets/sheet3.xml"/><Relationship Id="rId21" Type="http://schemas.openxmlformats.org/officeDocument/2006/relationships/customXml" Target="../customXml/item3.xml"/><Relationship Id="rId34" Type="http://schemas.openxmlformats.org/officeDocument/2006/relationships/customXml" Target="../customXml/item16.xml"/><Relationship Id="rId42" Type="http://schemas.openxmlformats.org/officeDocument/2006/relationships/customXml" Target="../customXml/item24.xml"/><Relationship Id="rId7" Type="http://schemas.openxmlformats.org/officeDocument/2006/relationships/pivotCacheDefinition" Target="pivotCache/pivotCacheDefinition3.xml"/><Relationship Id="rId12" Type="http://schemas.openxmlformats.org/officeDocument/2006/relationships/theme" Target="theme/theme1.xml"/><Relationship Id="rId17" Type="http://schemas.openxmlformats.org/officeDocument/2006/relationships/powerPivotData" Target="model/item.data"/><Relationship Id="rId25" Type="http://schemas.openxmlformats.org/officeDocument/2006/relationships/customXml" Target="../customXml/item7.xml"/><Relationship Id="rId33" Type="http://schemas.openxmlformats.org/officeDocument/2006/relationships/customXml" Target="../customXml/item15.xml"/><Relationship Id="rId38" Type="http://schemas.openxmlformats.org/officeDocument/2006/relationships/customXml" Target="../customXml/item20.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2.xml"/><Relationship Id="rId29" Type="http://schemas.openxmlformats.org/officeDocument/2006/relationships/customXml" Target="../customXml/item11.xml"/><Relationship Id="rId41" Type="http://schemas.openxmlformats.org/officeDocument/2006/relationships/customXml" Target="../customXml/item23.xml"/><Relationship Id="rId1" Type="http://schemas.openxmlformats.org/officeDocument/2006/relationships/worksheet" Target="worksheets/sheet1.xml"/><Relationship Id="rId6" Type="http://schemas.openxmlformats.org/officeDocument/2006/relationships/pivotCacheDefinition" Target="pivotCache/pivotCacheDefinition2.xml"/><Relationship Id="rId11" Type="http://schemas.openxmlformats.org/officeDocument/2006/relationships/pivotTable" Target="pivotTables/pivotTable1.xml"/><Relationship Id="rId24" Type="http://schemas.openxmlformats.org/officeDocument/2006/relationships/customXml" Target="../customXml/item6.xml"/><Relationship Id="rId32" Type="http://schemas.openxmlformats.org/officeDocument/2006/relationships/customXml" Target="../customXml/item14.xml"/><Relationship Id="rId37" Type="http://schemas.openxmlformats.org/officeDocument/2006/relationships/customXml" Target="../customXml/item19.xml"/><Relationship Id="rId40" Type="http://schemas.openxmlformats.org/officeDocument/2006/relationships/customXml" Target="../customXml/item22.xml"/><Relationship Id="rId5" Type="http://schemas.openxmlformats.org/officeDocument/2006/relationships/pivotCacheDefinition" Target="pivotCache/pivotCacheDefinition1.xml"/><Relationship Id="rId15" Type="http://schemas.openxmlformats.org/officeDocument/2006/relationships/sharedStrings" Target="sharedStrings.xml"/><Relationship Id="rId23" Type="http://schemas.openxmlformats.org/officeDocument/2006/relationships/customXml" Target="../customXml/item5.xml"/><Relationship Id="rId28" Type="http://schemas.openxmlformats.org/officeDocument/2006/relationships/customXml" Target="../customXml/item10.xml"/><Relationship Id="rId36" Type="http://schemas.openxmlformats.org/officeDocument/2006/relationships/customXml" Target="../customXml/item18.xml"/><Relationship Id="rId10" Type="http://schemas.openxmlformats.org/officeDocument/2006/relationships/pivotCacheDefinition" Target="pivotCache/pivotCacheDefinition5.xml"/><Relationship Id="rId19" Type="http://schemas.openxmlformats.org/officeDocument/2006/relationships/customXml" Target="../customXml/item1.xml"/><Relationship Id="rId31" Type="http://schemas.openxmlformats.org/officeDocument/2006/relationships/customXml" Target="../customXml/item13.xml"/><Relationship Id="rId44" Type="http://schemas.openxmlformats.org/officeDocument/2006/relationships/volatileDependencies" Target="volatileDependencies.xml"/><Relationship Id="rId4" Type="http://schemas.openxmlformats.org/officeDocument/2006/relationships/worksheet" Target="worksheets/sheet4.xml"/><Relationship Id="rId9" Type="http://schemas.microsoft.com/office/2007/relationships/slicerCache" Target="slicerCaches/slicerCache1.xml"/><Relationship Id="rId14" Type="http://schemas.openxmlformats.org/officeDocument/2006/relationships/styles" Target="styles.xml"/><Relationship Id="rId22" Type="http://schemas.openxmlformats.org/officeDocument/2006/relationships/customXml" Target="../customXml/item4.xml"/><Relationship Id="rId27" Type="http://schemas.openxmlformats.org/officeDocument/2006/relationships/customXml" Target="../customXml/item9.xml"/><Relationship Id="rId30" Type="http://schemas.openxmlformats.org/officeDocument/2006/relationships/customXml" Target="../customXml/item12.xml"/><Relationship Id="rId35" Type="http://schemas.openxmlformats.org/officeDocument/2006/relationships/customXml" Target="../customXml/item17.xml"/><Relationship Id="rId43" Type="http://schemas.openxmlformats.org/officeDocument/2006/relationships/customXml" Target="../customXml/item25.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solidFill>
            <a:schemeClr val="accent3">
              <a:lumMod val="60000"/>
              <a:lumOff val="40000"/>
            </a:schemeClr>
          </a:solidFill>
          <a:ln>
            <a:noFill/>
          </a:ln>
          <a:effectLst/>
        </c:spPr>
        <c:marker>
          <c:symbol val="none"/>
        </c:marker>
      </c:pivotFmt>
      <c:pivotFmt>
        <c:idx val="1"/>
        <c:spPr>
          <a:solidFill>
            <a:schemeClr val="accent3">
              <a:lumMod val="60000"/>
              <a:lumOff val="40000"/>
            </a:schemeClr>
          </a:solidFill>
          <a:ln>
            <a:noFill/>
          </a:ln>
          <a:effectLst/>
        </c:spPr>
        <c:marker>
          <c:symbol val="none"/>
        </c:marker>
        <c:dLbl>
          <c:idx val="0"/>
          <c:numFmt formatCode="#.#0\ %;\-#.#0\ %;#.#0\ %"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de-DE"/>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338F99">
              <a:lumMod val="60000"/>
              <a:lumOff val="40000"/>
            </a:srgbClr>
          </a:solidFill>
          <a:ln>
            <a:noFill/>
          </a:ln>
          <a:effectLst/>
        </c:spPr>
      </c:pivotFmt>
    </c:pivotFmts>
    <c:plotArea>
      <c:layout>
        <c:manualLayout>
          <c:layoutTarget val="inner"/>
          <c:xMode val="edge"/>
          <c:yMode val="edge"/>
          <c:x val="4.5159802306425044E-2"/>
          <c:y val="2.3510419438999609E-2"/>
          <c:w val="0.94622594095901957"/>
          <c:h val="0.95209117276239952"/>
        </c:manualLayout>
      </c:layout>
      <c:barChart>
        <c:barDir val="col"/>
        <c:grouping val="clustered"/>
        <c:varyColors val="0"/>
        <c:ser>
          <c:idx val="0"/>
          <c:order val="0"/>
          <c:tx>
            <c:v>Ergebnis</c:v>
          </c:tx>
          <c:spPr>
            <a:solidFill>
              <a:schemeClr val="accent3">
                <a:lumMod val="60000"/>
                <a:lumOff val="40000"/>
              </a:schemeClr>
            </a:solidFill>
            <a:ln>
              <a:noFill/>
            </a:ln>
            <a:effectLst/>
          </c:spPr>
          <c:invertIfNegative val="0"/>
          <c:dPt>
            <c:idx val="3"/>
            <c:invertIfNegative val="0"/>
            <c:bubble3D val="0"/>
            <c:spPr>
              <a:solidFill>
                <a:srgbClr val="338F99">
                  <a:lumMod val="60000"/>
                  <a:lumOff val="40000"/>
                </a:srgbClr>
              </a:solidFill>
              <a:ln>
                <a:noFill/>
              </a:ln>
              <a:effectLst/>
            </c:spPr>
            <c:extLst>
              <c:ext xmlns:c16="http://schemas.microsoft.com/office/drawing/2014/chart" uri="{C3380CC4-5D6E-409C-BE32-E72D297353CC}">
                <c16:uniqueId val="{00000001-5757-42A4-BB9D-05B3A4341A70}"/>
              </c:ext>
            </c:extLst>
          </c:dPt>
          <c:dLbls>
            <c:numFmt formatCode="#.#0\ %;\-#.#0\ %;#.#0\ %"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2"/>
              <c:pt idx="0">
                <c:v>Jan</c:v>
              </c:pt>
              <c:pt idx="1">
                <c:v>Feb</c:v>
              </c:pt>
              <c:pt idx="2">
                <c:v>Mrz</c:v>
              </c:pt>
              <c:pt idx="3">
                <c:v>Apr</c:v>
              </c:pt>
              <c:pt idx="4">
                <c:v>Mai</c:v>
              </c:pt>
              <c:pt idx="5">
                <c:v>Jun</c:v>
              </c:pt>
              <c:pt idx="6">
                <c:v>Jul</c:v>
              </c:pt>
              <c:pt idx="7">
                <c:v>Aug</c:v>
              </c:pt>
              <c:pt idx="8">
                <c:v>Sep</c:v>
              </c:pt>
              <c:pt idx="9">
                <c:v>Okt</c:v>
              </c:pt>
              <c:pt idx="10">
                <c:v>Nov</c:v>
              </c:pt>
              <c:pt idx="11">
                <c:v>Dez</c:v>
              </c:pt>
            </c:strLit>
          </c:cat>
          <c:val>
            <c:numLit>
              <c:formatCode>0.00\ %;\-0.00\ %;0.00\ %</c:formatCode>
              <c:ptCount val="12"/>
              <c:pt idx="0">
                <c:v>-0.1343518160891127</c:v>
              </c:pt>
              <c:pt idx="1">
                <c:v>-0.11965590911781615</c:v>
              </c:pt>
              <c:pt idx="2">
                <c:v>-0.12449263216705053</c:v>
              </c:pt>
              <c:pt idx="3">
                <c:v>-0.38939271544994924</c:v>
              </c:pt>
              <c:pt idx="4">
                <c:v>-0.23889187656507879</c:v>
              </c:pt>
              <c:pt idx="5">
                <c:v>-0.20557830955668033</c:v>
              </c:pt>
              <c:pt idx="6">
                <c:v>9.7641931541576688E-2</c:v>
              </c:pt>
              <c:pt idx="7">
                <c:v>-0.13892550240717011</c:v>
              </c:pt>
              <c:pt idx="8">
                <c:v>-0.11044987675911355</c:v>
              </c:pt>
              <c:pt idx="9">
                <c:v>0.17030909942900732</c:v>
              </c:pt>
              <c:pt idx="10">
                <c:v>0.14366926796572141</c:v>
              </c:pt>
              <c:pt idx="11">
                <c:v>6.2406676567521031E-2</c:v>
              </c:pt>
            </c:numLit>
          </c:val>
          <c:extLst>
            <c:ext xmlns:c16="http://schemas.microsoft.com/office/drawing/2014/chart" uri="{C3380CC4-5D6E-409C-BE32-E72D297353CC}">
              <c16:uniqueId val="{00000002-F05F-41D4-80BB-4C7878060127}"/>
            </c:ext>
          </c:extLst>
        </c:ser>
        <c:dLbls>
          <c:dLblPos val="inEnd"/>
          <c:showLegendKey val="0"/>
          <c:showVal val="1"/>
          <c:showCatName val="0"/>
          <c:showSerName val="0"/>
          <c:showPercent val="0"/>
          <c:showBubbleSize val="0"/>
        </c:dLbls>
        <c:gapWidth val="40"/>
        <c:overlap val="-27"/>
        <c:axId val="1679782240"/>
        <c:axId val="1679774336"/>
      </c:barChart>
      <c:catAx>
        <c:axId val="1679782240"/>
        <c:scaling>
          <c:orientation val="minMax"/>
        </c:scaling>
        <c:delete val="1"/>
        <c:axPos val="b"/>
        <c:numFmt formatCode="General" sourceLinked="0"/>
        <c:majorTickMark val="none"/>
        <c:minorTickMark val="none"/>
        <c:tickLblPos val="nextTo"/>
        <c:crossAx val="1679774336"/>
        <c:crosses val="autoZero"/>
        <c:auto val="1"/>
        <c:lblAlgn val="ctr"/>
        <c:lblOffset val="100"/>
        <c:noMultiLvlLbl val="0"/>
        <c:extLst>
          <c:ext xmlns:c15="http://schemas.microsoft.com/office/drawing/2012/chart" uri="{F40574EE-89B7-4290-83BB-5DA773EAF853}">
            <c15:numFmt c:formatCode="General" c:sourceLinked="1"/>
          </c:ext>
        </c:extLst>
      </c:catAx>
      <c:valAx>
        <c:axId val="1679774336"/>
        <c:scaling>
          <c:orientation val="minMax"/>
        </c:scaling>
        <c:delete val="0"/>
        <c:axPos val="l"/>
        <c:majorGridlines>
          <c:spPr>
            <a:ln w="9525" cap="flat" cmpd="sng" algn="ctr">
              <a:solidFill>
                <a:schemeClr val="tx1">
                  <a:lumMod val="15000"/>
                  <a:lumOff val="85000"/>
                </a:schemeClr>
              </a:solidFill>
              <a:round/>
            </a:ln>
            <a:effectLst/>
          </c:spPr>
        </c:majorGridlines>
        <c:numFmt formatCode="0\ %;\-0\ %;0\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679782240"/>
        <c:crosses val="autoZero"/>
        <c:crossBetween val="between"/>
        <c:extLs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extLst>
    <c:ext xmlns:c15="http://schemas.microsoft.com/office/drawing/2012/chart" uri="{723BEF56-08C2-4564-9609-F4CBC75E7E54}">
      <c15:pivotSource>
        <c15:name>[Tour durch das Business Analysis-Feature1.xlsx]PivotChartTable1</c15:name>
        <c15:fmtId val="0"/>
      </c15:pivotSource>
      <c15:pivotOptions>
        <c15:dropZoneFilter val="1"/>
        <c15:dropZoneCategories val="1"/>
        <c15:dropZoneData val="1"/>
      </c15: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in Cashflow'!A1"/></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hyperlink" Target="#'Mehr dar&#252;ber'!A1"/></Relationships>
</file>

<file path=xl/drawings/drawing1.xml><?xml version="1.0" encoding="utf-8"?>
<xdr:wsDr xmlns:xdr="http://schemas.openxmlformats.org/drawingml/2006/spreadsheetDrawing" xmlns:a="http://schemas.openxmlformats.org/drawingml/2006/main">
  <xdr:twoCellAnchor>
    <xdr:from>
      <xdr:col>2</xdr:col>
      <xdr:colOff>195252</xdr:colOff>
      <xdr:row>11</xdr:row>
      <xdr:rowOff>95037</xdr:rowOff>
    </xdr:from>
    <xdr:to>
      <xdr:col>5</xdr:col>
      <xdr:colOff>578303</xdr:colOff>
      <xdr:row>14</xdr:row>
      <xdr:rowOff>159613</xdr:rowOff>
    </xdr:to>
    <xdr:sp macro="" textlink="">
      <xdr:nvSpPr>
        <xdr:cNvPr id="2" name="Textfeld 1">
          <a:hlinkClick xmlns:r="http://schemas.openxmlformats.org/officeDocument/2006/relationships" r:id="rId1"/>
          <a:extLst>
            <a:ext uri="{FF2B5EF4-FFF2-40B4-BE49-F238E27FC236}">
              <a16:creationId xmlns:a16="http://schemas.microsoft.com/office/drawing/2014/main" id="{00000000-0008-0000-0000-000002000000}"/>
            </a:ext>
          </a:extLst>
        </xdr:cNvPr>
        <xdr:cNvSpPr txBox="1"/>
      </xdr:nvSpPr>
      <xdr:spPr>
        <a:xfrm>
          <a:off x="1794091" y="5452850"/>
          <a:ext cx="3121489" cy="676897"/>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rtl="0"/>
          <a:r>
            <a:rPr lang="de" sz="2400">
              <a:solidFill>
                <a:schemeClr val="bg1"/>
              </a:solidFill>
            </a:rPr>
            <a:t>Und los geht's</a:t>
          </a:r>
        </a:p>
      </xdr:txBody>
    </xdr:sp>
    <xdr:clientData/>
  </xdr:twoCellAnchor>
  <xdr:twoCellAnchor editAs="oneCell">
    <xdr:from>
      <xdr:col>2</xdr:col>
      <xdr:colOff>184288</xdr:colOff>
      <xdr:row>20</xdr:row>
      <xdr:rowOff>140118</xdr:rowOff>
    </xdr:from>
    <xdr:to>
      <xdr:col>13</xdr:col>
      <xdr:colOff>186671</xdr:colOff>
      <xdr:row>36</xdr:row>
      <xdr:rowOff>69754</xdr:rowOff>
    </xdr:to>
    <xdr:pic>
      <xdr:nvPicPr>
        <xdr:cNvPr id="3" name="Bild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45514" y="8155495"/>
          <a:ext cx="8197476" cy="33802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18</xdr:col>
      <xdr:colOff>16096</xdr:colOff>
      <xdr:row>24</xdr:row>
      <xdr:rowOff>43541</xdr:rowOff>
    </xdr:from>
    <xdr:to>
      <xdr:col>22</xdr:col>
      <xdr:colOff>516849</xdr:colOff>
      <xdr:row>26</xdr:row>
      <xdr:rowOff>0</xdr:rowOff>
    </xdr:to>
    <xdr:sp macro="" textlink="">
      <xdr:nvSpPr>
        <xdr:cNvPr id="9" name="Schritt3">
          <a:extLst>
            <a:ext uri="{FF2B5EF4-FFF2-40B4-BE49-F238E27FC236}">
              <a16:creationId xmlns:a16="http://schemas.microsoft.com/office/drawing/2014/main" id="{00000000-0008-0000-0100-000009000000}"/>
            </a:ext>
          </a:extLst>
        </xdr:cNvPr>
        <xdr:cNvSpPr txBox="1"/>
      </xdr:nvSpPr>
      <xdr:spPr>
        <a:xfrm>
          <a:off x="11851856" y="5622470"/>
          <a:ext cx="2979929" cy="3731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600"/>
            </a:spcAft>
            <a:buClrTx/>
            <a:buSzTx/>
            <a:buFontTx/>
            <a:buNone/>
            <a:tabLst/>
            <a:defRPr/>
          </a:pPr>
          <a:r>
            <a:rPr lang="de" sz="1400" b="0" i="0" u="none" strike="noStrike" kern="0" cap="none" spc="0" normalizeH="0" baseline="0" noProof="0">
              <a:ln>
                <a:noFill/>
              </a:ln>
              <a:solidFill>
                <a:schemeClr val="accent3"/>
              </a:solidFill>
              <a:effectLst/>
              <a:uLnTx/>
              <a:uFillTx/>
              <a:latin typeface="Segoe UI" panose="020B0502040204020203" pitchFamily="34" charset="0"/>
              <a:ea typeface="Segoe UI" pitchFamily="34" charset="0"/>
              <a:cs typeface="Segoe UI" panose="020B0502040204020203" pitchFamily="34" charset="0"/>
            </a:rPr>
            <a:t>BEISPIELDATEN HINZUFÜGEN</a:t>
          </a:r>
        </a:p>
      </xdr:txBody>
    </xdr:sp>
    <xdr:clientData/>
  </xdr:twoCellAnchor>
  <xdr:twoCellAnchor editAs="absolute">
    <xdr:from>
      <xdr:col>18</xdr:col>
      <xdr:colOff>132611</xdr:colOff>
      <xdr:row>26</xdr:row>
      <xdr:rowOff>15278</xdr:rowOff>
    </xdr:from>
    <xdr:to>
      <xdr:col>20</xdr:col>
      <xdr:colOff>350718</xdr:colOff>
      <xdr:row>27</xdr:row>
      <xdr:rowOff>155093</xdr:rowOff>
    </xdr:to>
    <xdr:sp macro="[0]!GoToSampleData" textlink="">
      <xdr:nvSpPr>
        <xdr:cNvPr id="11" name="Schaltfläche &quot;Weiter&quot;">
          <a:extLst>
            <a:ext uri="{FF2B5EF4-FFF2-40B4-BE49-F238E27FC236}">
              <a16:creationId xmlns:a16="http://schemas.microsoft.com/office/drawing/2014/main" id="{00000000-0008-0000-0100-00000B000000}"/>
            </a:ext>
          </a:extLst>
        </xdr:cNvPr>
        <xdr:cNvSpPr/>
      </xdr:nvSpPr>
      <xdr:spPr>
        <a:xfrm>
          <a:off x="11892571" y="5900030"/>
          <a:ext cx="1461290" cy="347291"/>
        </a:xfrm>
        <a:prstGeom prst="rect">
          <a:avLst/>
        </a:prstGeom>
        <a:solidFill>
          <a:srgbClr val="F8F8F8">
            <a:alpha val="50196"/>
          </a:srgbClr>
        </a:solidFill>
        <a:ln w="6350">
          <a:solidFill>
            <a:srgbClr val="B2B2B2"/>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rtl="0"/>
          <a:r>
            <a:rPr lang="de" sz="1400" b="0" cap="none" spc="0" baseline="0">
              <a:ln>
                <a:noFill/>
              </a:ln>
              <a:solidFill>
                <a:schemeClr val="accent3"/>
              </a:solidFill>
              <a:effectLst/>
              <a:latin typeface="+mn-lt"/>
              <a:ea typeface="Segoe UI" pitchFamily="34" charset="0"/>
              <a:cs typeface="Segoe UI Semibold" panose="020B0702040204020203" pitchFamily="34" charset="0"/>
            </a:rPr>
            <a:t>Wechseln zu &gt;</a:t>
          </a:r>
          <a:endParaRPr lang="en-US" sz="1400" b="0" cap="none" spc="0">
            <a:ln>
              <a:noFill/>
            </a:ln>
            <a:solidFill>
              <a:schemeClr val="accent3"/>
            </a:solidFill>
            <a:effectLst/>
            <a:latin typeface="+mn-lt"/>
            <a:ea typeface="Segoe UI" pitchFamily="34" charset="0"/>
            <a:cs typeface="Segoe UI Semibold" panose="020B0702040204020203" pitchFamily="34" charset="0"/>
          </a:endParaRPr>
        </a:p>
      </xdr:txBody>
    </xdr:sp>
    <xdr:clientData/>
  </xdr:twoCellAnchor>
  <xdr:twoCellAnchor editAs="absolute">
    <xdr:from>
      <xdr:col>17</xdr:col>
      <xdr:colOff>682012</xdr:colOff>
      <xdr:row>4</xdr:row>
      <xdr:rowOff>147914</xdr:rowOff>
    </xdr:from>
    <xdr:to>
      <xdr:col>21</xdr:col>
      <xdr:colOff>333327</xdr:colOff>
      <xdr:row>10</xdr:row>
      <xdr:rowOff>37722</xdr:rowOff>
    </xdr:to>
    <xdr:sp macro="" textlink="">
      <xdr:nvSpPr>
        <xdr:cNvPr id="8" name="Schritt 2" hidden="1">
          <a:extLst>
            <a:ext uri="{FF2B5EF4-FFF2-40B4-BE49-F238E27FC236}">
              <a16:creationId xmlns:a16="http://schemas.microsoft.com/office/drawing/2014/main" id="{00000000-0008-0000-0100-000008000000}"/>
            </a:ext>
          </a:extLst>
        </xdr:cNvPr>
        <xdr:cNvSpPr txBox="1"/>
      </xdr:nvSpPr>
      <xdr:spPr>
        <a:xfrm>
          <a:off x="11759048" y="1421058"/>
          <a:ext cx="2150516" cy="11346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600"/>
            </a:spcAft>
            <a:buClrTx/>
            <a:buSzTx/>
            <a:buFontTx/>
            <a:buNone/>
            <a:tabLst/>
            <a:defRPr/>
          </a:pPr>
          <a:r>
            <a:rPr lang="de" sz="1400" b="0" i="0" u="none" strike="noStrike" kern="0" cap="none" spc="0" normalizeH="0" baseline="0" noProof="0">
              <a:ln>
                <a:noFill/>
              </a:ln>
              <a:solidFill>
                <a:schemeClr val="accent3"/>
              </a:solidFill>
              <a:effectLst/>
              <a:uLnTx/>
              <a:uFillTx/>
              <a:latin typeface="+mn-lt"/>
              <a:ea typeface="Segoe UI" pitchFamily="34" charset="0"/>
              <a:cs typeface="Segoe UI Light" panose="020B0502040204020203" pitchFamily="34" charset="0"/>
            </a:rPr>
            <a:t>DIAGRAMM AKTUALISIEREN</a:t>
          </a:r>
          <a:endParaRPr kumimoji="0" lang="en-US" sz="1400" b="0" i="0" u="none" strike="noStrike" kern="0" cap="none" spc="0" normalizeH="0" baseline="0" noProof="0">
            <a:ln>
              <a:noFill/>
            </a:ln>
            <a:solidFill>
              <a:schemeClr val="tx1">
                <a:lumMod val="75000"/>
                <a:lumOff val="25000"/>
              </a:schemeClr>
            </a:solidFill>
            <a:effectLst/>
            <a:uLnTx/>
            <a:uFillTx/>
            <a:latin typeface="+mn-lt"/>
            <a:ea typeface="+mn-ea"/>
            <a:cs typeface="Segoe UI" panose="020B0502040204020203" pitchFamily="34" charset="0"/>
          </a:endParaRPr>
        </a:p>
        <a:p>
          <a:pPr marL="0" marR="0" lvl="0" indent="0" defTabSz="914400" rtl="0" eaLnBrk="1" fontAlgn="auto" latinLnBrk="0" hangingPunct="1">
            <a:lnSpc>
              <a:spcPct val="100000"/>
            </a:lnSpc>
            <a:spcBef>
              <a:spcPts val="0"/>
            </a:spcBef>
            <a:spcAft>
              <a:spcPts val="600"/>
            </a:spcAft>
            <a:buClrTx/>
            <a:buSzTx/>
            <a:buFontTx/>
            <a:buNone/>
            <a:tabLst/>
            <a:defRPr/>
          </a:pPr>
          <a:r>
            <a:rPr lang="de" sz="1100" b="0" i="0" baseline="0">
              <a:solidFill>
                <a:schemeClr val="tx1">
                  <a:lumMod val="75000"/>
                  <a:lumOff val="25000"/>
                </a:schemeClr>
              </a:solidFill>
              <a:effectLst/>
              <a:latin typeface="Segoe UI" panose="020B0502040204020203" pitchFamily="34" charset="0"/>
              <a:ea typeface="+mn-ea"/>
              <a:cs typeface="Segoe UI" panose="020B0502040204020203" pitchFamily="34" charset="0"/>
            </a:rPr>
            <a:t>Nun schauen wir uns Ihre Updates an.</a:t>
          </a:r>
          <a:endParaRPr lang="en-US" sz="2000">
            <a:effectLst/>
          </a:endParaRPr>
        </a:p>
        <a:p>
          <a:pPr marL="0" marR="0" lvl="0" indent="0" defTabSz="914400" rtl="0" eaLnBrk="1" fontAlgn="auto" latinLnBrk="0" hangingPunct="1">
            <a:lnSpc>
              <a:spcPct val="100000"/>
            </a:lnSpc>
            <a:spcBef>
              <a:spcPts val="0"/>
            </a:spcBef>
            <a:spcAft>
              <a:spcPts val="0"/>
            </a:spcAft>
            <a:buClrTx/>
            <a:buSzTx/>
            <a:buFontTx/>
            <a:buNone/>
            <a:tabLst/>
            <a:defRPr/>
          </a:pPr>
          <a:endParaRPr lang="en-US" sz="2000">
            <a:effectLst/>
            <a:latin typeface="Segoe UI Light" panose="020B0502040204020203" pitchFamily="34" charset="0"/>
            <a:cs typeface="Segoe UI Light" panose="020B0502040204020203"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endParaRPr lang="en-US" sz="20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18</xdr:col>
      <xdr:colOff>54727</xdr:colOff>
      <xdr:row>10</xdr:row>
      <xdr:rowOff>39076</xdr:rowOff>
    </xdr:from>
    <xdr:to>
      <xdr:col>20</xdr:col>
      <xdr:colOff>335263</xdr:colOff>
      <xdr:row>11</xdr:row>
      <xdr:rowOff>118361</xdr:rowOff>
    </xdr:to>
    <xdr:sp macro="" textlink="">
      <xdr:nvSpPr>
        <xdr:cNvPr id="12" name="Mehr darüber" hidden="1">
          <a:hlinkClick xmlns:r="http://schemas.openxmlformats.org/officeDocument/2006/relationships" r:id="rId1"/>
          <a:extLst>
            <a:ext uri="{FF2B5EF4-FFF2-40B4-BE49-F238E27FC236}">
              <a16:creationId xmlns:a16="http://schemas.microsoft.com/office/drawing/2014/main" id="{00000000-0008-0000-0100-00000C000000}"/>
            </a:ext>
          </a:extLst>
        </xdr:cNvPr>
        <xdr:cNvSpPr/>
      </xdr:nvSpPr>
      <xdr:spPr>
        <a:xfrm>
          <a:off x="11884591" y="2552890"/>
          <a:ext cx="1516913" cy="334595"/>
        </a:xfrm>
        <a:prstGeom prst="rect">
          <a:avLst/>
        </a:prstGeom>
        <a:solidFill>
          <a:srgbClr val="F8F8F8">
            <a:alpha val="50196"/>
          </a:srgbClr>
        </a:solidFill>
        <a:ln w="6350">
          <a:solidFill>
            <a:srgbClr val="B2B2B2"/>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rtl="0"/>
          <a:r>
            <a:rPr lang="de" sz="1400" b="0" cap="none" spc="0" baseline="0">
              <a:ln>
                <a:noFill/>
              </a:ln>
              <a:solidFill>
                <a:schemeClr val="accent3"/>
              </a:solidFill>
              <a:effectLst/>
              <a:latin typeface="+mn-lt"/>
              <a:ea typeface="Segoe UI" pitchFamily="34" charset="0"/>
              <a:cs typeface="Segoe UI Semibold" panose="020B0702040204020203" pitchFamily="34" charset="0"/>
            </a:rPr>
            <a:t>Mehr darüber &gt;</a:t>
          </a:r>
          <a:endParaRPr lang="en-US" sz="1400" b="0" cap="none" spc="0">
            <a:ln>
              <a:noFill/>
            </a:ln>
            <a:solidFill>
              <a:schemeClr val="accent3"/>
            </a:solidFill>
            <a:effectLst/>
            <a:latin typeface="+mn-lt"/>
            <a:ea typeface="Segoe UI" pitchFamily="34" charset="0"/>
            <a:cs typeface="Segoe UI Semibold" panose="020B0702040204020203" pitchFamily="34" charset="0"/>
          </a:endParaRPr>
        </a:p>
      </xdr:txBody>
    </xdr:sp>
    <xdr:clientData/>
  </xdr:twoCellAnchor>
  <xdr:twoCellAnchor editAs="absolute">
    <xdr:from>
      <xdr:col>4</xdr:col>
      <xdr:colOff>287973</xdr:colOff>
      <xdr:row>0</xdr:row>
      <xdr:rowOff>737420</xdr:rowOff>
    </xdr:from>
    <xdr:to>
      <xdr:col>6</xdr:col>
      <xdr:colOff>20750</xdr:colOff>
      <xdr:row>2</xdr:row>
      <xdr:rowOff>30726</xdr:rowOff>
    </xdr:to>
    <xdr:sp macro="" textlink="">
      <xdr:nvSpPr>
        <xdr:cNvPr id="4" name="QuickInfo1">
          <a:extLst>
            <a:ext uri="{FF2B5EF4-FFF2-40B4-BE49-F238E27FC236}">
              <a16:creationId xmlns:a16="http://schemas.microsoft.com/office/drawing/2014/main" id="{00000000-0008-0000-0100-000004000000}"/>
            </a:ext>
          </a:extLst>
        </xdr:cNvPr>
        <xdr:cNvSpPr/>
      </xdr:nvSpPr>
      <xdr:spPr>
        <a:xfrm>
          <a:off x="3195484" y="737420"/>
          <a:ext cx="983226" cy="25604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clientData/>
  </xdr:twoCellAnchor>
  <xdr:twoCellAnchor editAs="absolute">
    <xdr:from>
      <xdr:col>17</xdr:col>
      <xdr:colOff>407950</xdr:colOff>
      <xdr:row>3</xdr:row>
      <xdr:rowOff>145668</xdr:rowOff>
    </xdr:from>
    <xdr:to>
      <xdr:col>19</xdr:col>
      <xdr:colOff>163471</xdr:colOff>
      <xdr:row>4</xdr:row>
      <xdr:rowOff>200975</xdr:rowOff>
    </xdr:to>
    <xdr:sp macro="" textlink="">
      <xdr:nvSpPr>
        <xdr:cNvPr id="14" name="QuickInfo1">
          <a:extLst>
            <a:ext uri="{FF2B5EF4-FFF2-40B4-BE49-F238E27FC236}">
              <a16:creationId xmlns:a16="http://schemas.microsoft.com/office/drawing/2014/main" id="{00000000-0008-0000-0100-00000E000000}"/>
            </a:ext>
          </a:extLst>
        </xdr:cNvPr>
        <xdr:cNvSpPr/>
      </xdr:nvSpPr>
      <xdr:spPr>
        <a:xfrm>
          <a:off x="11554890" y="1216003"/>
          <a:ext cx="1006912" cy="2615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clientData/>
  </xdr:twoCellAnchor>
  <xdr:twoCellAnchor editAs="absolute">
    <xdr:from>
      <xdr:col>18</xdr:col>
      <xdr:colOff>100418</xdr:colOff>
      <xdr:row>10</xdr:row>
      <xdr:rowOff>152725</xdr:rowOff>
    </xdr:from>
    <xdr:to>
      <xdr:col>21</xdr:col>
      <xdr:colOff>200370</xdr:colOff>
      <xdr:row>12</xdr:row>
      <xdr:rowOff>23907</xdr:rowOff>
    </xdr:to>
    <xdr:sp macro="[0]!updatechart" textlink="">
      <xdr:nvSpPr>
        <xdr:cNvPr id="13" name="upchart" hidden="1">
          <a:extLst>
            <a:ext uri="{FF2B5EF4-FFF2-40B4-BE49-F238E27FC236}">
              <a16:creationId xmlns:a16="http://schemas.microsoft.com/office/drawing/2014/main" id="{00000000-0008-0000-0100-00000D000000}"/>
            </a:ext>
          </a:extLst>
        </xdr:cNvPr>
        <xdr:cNvSpPr/>
      </xdr:nvSpPr>
      <xdr:spPr>
        <a:xfrm>
          <a:off x="11860378" y="2670720"/>
          <a:ext cx="1912493" cy="333286"/>
        </a:xfrm>
        <a:prstGeom prst="rect">
          <a:avLst/>
        </a:prstGeom>
        <a:solidFill>
          <a:srgbClr val="F8F8F8">
            <a:alpha val="50196"/>
          </a:srgbClr>
        </a:solidFill>
        <a:ln w="6350">
          <a:solidFill>
            <a:srgbClr val="B2B2B2"/>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rtl="0"/>
          <a:r>
            <a:rPr lang="de" sz="1400" b="0" cap="none" spc="0">
              <a:ln>
                <a:noFill/>
              </a:ln>
              <a:solidFill>
                <a:schemeClr val="accent3"/>
              </a:solidFill>
              <a:effectLst/>
              <a:latin typeface="+mn-lt"/>
              <a:ea typeface="Segoe UI" pitchFamily="34" charset="0"/>
              <a:cs typeface="Segoe UI Semibold" panose="020B0702040204020203" pitchFamily="34" charset="0"/>
            </a:rPr>
            <a:t>Jetzt</a:t>
          </a:r>
          <a:r>
            <a:rPr lang="de" sz="1400" b="0" cap="none" spc="0" baseline="0">
              <a:ln>
                <a:noFill/>
              </a:ln>
              <a:solidFill>
                <a:schemeClr val="accent3"/>
              </a:solidFill>
              <a:effectLst/>
              <a:latin typeface="+mn-lt"/>
              <a:ea typeface="Segoe UI" pitchFamily="34" charset="0"/>
              <a:cs typeface="Segoe UI Semibold" panose="020B0702040204020203" pitchFamily="34" charset="0"/>
            </a:rPr>
            <a:t> aktualisieren</a:t>
          </a:r>
          <a:endParaRPr lang="en-US" sz="1400" b="0" cap="none" spc="0">
            <a:ln>
              <a:noFill/>
            </a:ln>
            <a:solidFill>
              <a:schemeClr val="accent3"/>
            </a:solidFill>
            <a:effectLst/>
            <a:latin typeface="+mn-lt"/>
            <a:ea typeface="Segoe UI" pitchFamily="34" charset="0"/>
            <a:cs typeface="Segoe UI Semibold" panose="020B0702040204020203" pitchFamily="34" charset="0"/>
          </a:endParaRPr>
        </a:p>
      </xdr:txBody>
    </xdr:sp>
    <xdr:clientData/>
  </xdr:twoCellAnchor>
  <xdr:twoCellAnchor editAs="absolute">
    <xdr:from>
      <xdr:col>17</xdr:col>
      <xdr:colOff>645935</xdr:colOff>
      <xdr:row>4</xdr:row>
      <xdr:rowOff>32006</xdr:rowOff>
    </xdr:from>
    <xdr:to>
      <xdr:col>22</xdr:col>
      <xdr:colOff>142843</xdr:colOff>
      <xdr:row>10</xdr:row>
      <xdr:rowOff>29459</xdr:rowOff>
    </xdr:to>
    <xdr:sp macro="" textlink="">
      <xdr:nvSpPr>
        <xdr:cNvPr id="15" name="afterup" hidden="1">
          <a:extLst>
            <a:ext uri="{FF2B5EF4-FFF2-40B4-BE49-F238E27FC236}">
              <a16:creationId xmlns:a16="http://schemas.microsoft.com/office/drawing/2014/main" id="{00000000-0008-0000-0100-00000F000000}"/>
            </a:ext>
          </a:extLst>
        </xdr:cNvPr>
        <xdr:cNvSpPr txBox="1"/>
      </xdr:nvSpPr>
      <xdr:spPr>
        <a:xfrm>
          <a:off x="11792875" y="1308552"/>
          <a:ext cx="2633659" cy="12347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1800"/>
            </a:spcBef>
            <a:spcAft>
              <a:spcPts val="600"/>
            </a:spcAft>
            <a:buClrTx/>
            <a:buSzTx/>
            <a:buFontTx/>
            <a:buNone/>
            <a:tabLst/>
            <a:defRPr/>
          </a:pPr>
          <a:r>
            <a:rPr lang="de" sz="1400" b="0" i="0" u="none" strike="noStrike" kern="0" cap="none" spc="0" normalizeH="0" baseline="0">
              <a:ln>
                <a:noFill/>
              </a:ln>
              <a:solidFill>
                <a:schemeClr val="accent3"/>
              </a:solidFill>
              <a:effectLst/>
              <a:uLnTx/>
              <a:uFillTx/>
              <a:latin typeface="Segoe UI" panose="020B0502040204020203" pitchFamily="34" charset="0"/>
              <a:ea typeface="Segoe UI" pitchFamily="34" charset="0"/>
              <a:cs typeface="Segoe UI" panose="020B0502040204020203" pitchFamily="34" charset="0"/>
            </a:rPr>
            <a:t>DIAGRAMM WURDE AKTUALISIERT</a:t>
          </a:r>
        </a:p>
        <a:p>
          <a:pPr rtl="0" eaLnBrk="1" fontAlgn="auto" latinLnBrk="0" hangingPunct="1">
            <a:spcAft>
              <a:spcPts val="600"/>
            </a:spcAft>
          </a:pPr>
          <a:r>
            <a:rPr lang="de" sz="1100" b="0" i="0" baseline="0">
              <a:solidFill>
                <a:schemeClr val="tx1">
                  <a:lumMod val="75000"/>
                  <a:lumOff val="25000"/>
                </a:schemeClr>
              </a:solidFill>
              <a:effectLst/>
              <a:latin typeface="+mn-lt"/>
              <a:ea typeface="+mn-ea"/>
              <a:cs typeface="+mn-cs"/>
            </a:rPr>
            <a:t>Aufgrund Ihres Bonus zeigt der vorherige Defizit im April nun ein positives Saldo.</a:t>
          </a:r>
          <a:endParaRPr lang="en-US" sz="1100" b="0" i="0" baseline="0">
            <a:solidFill>
              <a:schemeClr val="accent3"/>
            </a:solidFill>
            <a:effectLst/>
            <a:latin typeface="+mn-lt"/>
            <a:ea typeface="+mn-ea"/>
            <a:cs typeface="+mn-cs"/>
          </a:endParaRPr>
        </a:p>
      </xdr:txBody>
    </xdr:sp>
    <xdr:clientData/>
  </xdr:twoCellAnchor>
  <xdr:twoCellAnchor editAs="absolute">
    <xdr:from>
      <xdr:col>17</xdr:col>
      <xdr:colOff>608790</xdr:colOff>
      <xdr:row>0</xdr:row>
      <xdr:rowOff>716509</xdr:rowOff>
    </xdr:from>
    <xdr:to>
      <xdr:col>22</xdr:col>
      <xdr:colOff>476365</xdr:colOff>
      <xdr:row>11</xdr:row>
      <xdr:rowOff>9430</xdr:rowOff>
    </xdr:to>
    <xdr:sp macro="" textlink="">
      <xdr:nvSpPr>
        <xdr:cNvPr id="3" name="Schritt 1">
          <a:extLst>
            <a:ext uri="{FF2B5EF4-FFF2-40B4-BE49-F238E27FC236}">
              <a16:creationId xmlns:a16="http://schemas.microsoft.com/office/drawing/2014/main" id="{00000000-0008-0000-0100-000003000000}"/>
            </a:ext>
          </a:extLst>
        </xdr:cNvPr>
        <xdr:cNvSpPr txBox="1"/>
      </xdr:nvSpPr>
      <xdr:spPr>
        <a:xfrm>
          <a:off x="11799286" y="716509"/>
          <a:ext cx="3021519" cy="20655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1800"/>
            </a:spcBef>
            <a:spcAft>
              <a:spcPts val="600"/>
            </a:spcAft>
            <a:buClrTx/>
            <a:buSzTx/>
            <a:buFontTx/>
            <a:buNone/>
            <a:tabLst/>
            <a:defRPr/>
          </a:pPr>
          <a:r>
            <a:rPr lang="de" sz="1400" b="0" i="0" u="none" strike="noStrike" kern="0" cap="none" spc="0" normalizeH="0" baseline="0">
              <a:ln>
                <a:noFill/>
              </a:ln>
              <a:solidFill>
                <a:schemeClr val="accent3"/>
              </a:solidFill>
              <a:effectLst/>
              <a:uLnTx/>
              <a:uFillTx/>
              <a:latin typeface="Segoe UI" panose="020B0502040204020203" pitchFamily="34" charset="0"/>
              <a:ea typeface="Segoe UI" pitchFamily="34" charset="0"/>
              <a:cs typeface="Segoe UI" panose="020B0502040204020203" pitchFamily="34" charset="0"/>
            </a:rPr>
            <a:t>CASHFLOW NACH JAHR ANZEIGEN</a:t>
          </a:r>
        </a:p>
        <a:p>
          <a:pPr rtl="0" eaLnBrk="1" fontAlgn="auto" latinLnBrk="0" hangingPunct="1">
            <a:spcAft>
              <a:spcPts val="600"/>
            </a:spcAft>
          </a:pPr>
          <a:r>
            <a:rPr lang="de" sz="1100" b="1" i="0" baseline="0">
              <a:solidFill>
                <a:schemeClr val="tx1">
                  <a:lumMod val="75000"/>
                  <a:lumOff val="25000"/>
                </a:schemeClr>
              </a:solidFill>
              <a:effectLst/>
              <a:latin typeface="+mn-lt"/>
              <a:ea typeface="+mn-ea"/>
              <a:cs typeface="+mn-cs"/>
            </a:rPr>
            <a:t>Tippen Sie</a:t>
          </a:r>
          <a:r>
            <a:rPr lang="de" sz="1100" b="0" i="0" baseline="0">
              <a:solidFill>
                <a:schemeClr val="tx1">
                  <a:lumMod val="75000"/>
                  <a:lumOff val="25000"/>
                </a:schemeClr>
              </a:solidFill>
              <a:effectLst/>
              <a:latin typeface="+mn-lt"/>
              <a:ea typeface="+mn-ea"/>
              <a:cs typeface="+mn-cs"/>
            </a:rPr>
            <a:t> auf jedes Jahr, um den jährlichen Cashflow im Vergleich zu den Vorjahren anzuzeigen.</a:t>
          </a:r>
        </a:p>
        <a:p>
          <a:pPr rtl="0" eaLnBrk="1" fontAlgn="auto" latinLnBrk="0" hangingPunct="1">
            <a:spcAft>
              <a:spcPts val="600"/>
            </a:spcAft>
          </a:pPr>
          <a:r>
            <a:rPr lang="de" sz="1100" b="0" i="0" baseline="0">
              <a:solidFill>
                <a:schemeClr val="tx1">
                  <a:lumMod val="50000"/>
                  <a:lumOff val="50000"/>
                </a:schemeClr>
              </a:solidFill>
              <a:effectLst/>
              <a:latin typeface="+mn-lt"/>
              <a:ea typeface="+mn-ea"/>
              <a:cs typeface="+mn-cs"/>
            </a:rPr>
            <a:t>(Beim Vergleich zu den Vorjahren werden die Ergebnisse eines ausgewählten Zeitraums mit den Ergebnissen der gleichen Zeiträume in den vergangenen Jahren verglichen.)</a:t>
          </a:r>
        </a:p>
      </xdr:txBody>
    </xdr:sp>
    <xdr:clientData/>
  </xdr:twoCellAnchor>
  <xdr:twoCellAnchor editAs="absolute">
    <xdr:from>
      <xdr:col>13</xdr:col>
      <xdr:colOff>393128</xdr:colOff>
      <xdr:row>0</xdr:row>
      <xdr:rowOff>648000</xdr:rowOff>
    </xdr:from>
    <xdr:to>
      <xdr:col>17</xdr:col>
      <xdr:colOff>247337</xdr:colOff>
      <xdr:row>4</xdr:row>
      <xdr:rowOff>12254</xdr:rowOff>
    </xdr:to>
    <mc:AlternateContent xmlns:mc="http://schemas.openxmlformats.org/markup-compatibility/2006" xmlns:a14="http://schemas.microsoft.com/office/drawing/2010/main">
      <mc:Choice Requires="a14">
        <xdr:graphicFrame macro="">
          <xdr:nvGraphicFramePr>
            <xdr:cNvPr id="16" name="Jahr">
              <a:extLst>
                <a:ext uri="{FF2B5EF4-FFF2-40B4-BE49-F238E27FC236}">
                  <a16:creationId xmlns:a16="http://schemas.microsoft.com/office/drawing/2014/main" id="{00000000-0008-0000-0100-000010000000}"/>
                </a:ext>
              </a:extLst>
            </xdr:cNvPr>
            <xdr:cNvGraphicFramePr>
              <a:graphicFrameLocks noChangeAspect="1"/>
            </xdr:cNvGraphicFramePr>
          </xdr:nvGraphicFramePr>
          <xdr:xfrm>
            <a:off x="0" y="0"/>
            <a:ext cx="0" cy="0"/>
          </xdr:xfrm>
          <a:graphic>
            <a:graphicData uri="http://schemas.microsoft.com/office/drawing/2010/slicer">
              <sle:slicer xmlns:sle="http://schemas.microsoft.com/office/drawing/2010/slicer" name="Jahr"/>
            </a:graphicData>
          </a:graphic>
        </xdr:graphicFrame>
      </mc:Choice>
      <mc:Fallback xmlns="">
        <xdr:sp macro="" textlink="">
          <xdr:nvSpPr>
            <xdr:cNvPr id="0" name=""/>
            <xdr:cNvSpPr>
              <a:spLocks noTextEdit="1"/>
            </xdr:cNvSpPr>
          </xdr:nvSpPr>
          <xdr:spPr>
            <a:xfrm>
              <a:off x="8789561" y="648000"/>
              <a:ext cx="2599200" cy="640800"/>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twoCellAnchor editAs="absolute">
    <xdr:from>
      <xdr:col>1</xdr:col>
      <xdr:colOff>9819</xdr:colOff>
      <xdr:row>3</xdr:row>
      <xdr:rowOff>9983</xdr:rowOff>
    </xdr:from>
    <xdr:to>
      <xdr:col>17</xdr:col>
      <xdr:colOff>177359</xdr:colOff>
      <xdr:row>27</xdr:row>
      <xdr:rowOff>131013</xdr:rowOff>
    </xdr:to>
    <xdr:graphicFrame macro="">
      <xdr:nvGraphicFramePr>
        <xdr:cNvPr id="17" name="Vergleich zu den Vorjahren">
          <a:extLst>
            <a:ext uri="{FF2B5EF4-FFF2-40B4-BE49-F238E27FC236}">
              <a16:creationId xmlns:a16="http://schemas.microsoft.com/office/drawing/2014/main" id="{00000000-0008-0000-0100-000011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absolute">
    <xdr:from>
      <xdr:col>4</xdr:col>
      <xdr:colOff>1014313</xdr:colOff>
      <xdr:row>0</xdr:row>
      <xdr:rowOff>722927</xdr:rowOff>
    </xdr:from>
    <xdr:to>
      <xdr:col>9</xdr:col>
      <xdr:colOff>585713</xdr:colOff>
      <xdr:row>8</xdr:row>
      <xdr:rowOff>116816</xdr:rowOff>
    </xdr:to>
    <xdr:sp macro="" textlink="">
      <xdr:nvSpPr>
        <xdr:cNvPr id="3" name="Schritt4">
          <a:extLst>
            <a:ext uri="{FF2B5EF4-FFF2-40B4-BE49-F238E27FC236}">
              <a16:creationId xmlns:a16="http://schemas.microsoft.com/office/drawing/2014/main" id="{00000000-0008-0000-0200-000003000000}"/>
            </a:ext>
          </a:extLst>
        </xdr:cNvPr>
        <xdr:cNvSpPr txBox="1"/>
      </xdr:nvSpPr>
      <xdr:spPr>
        <a:xfrm>
          <a:off x="5599220" y="722927"/>
          <a:ext cx="3323728" cy="16223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600"/>
            </a:spcAft>
            <a:buClrTx/>
            <a:buSzTx/>
            <a:buFontTx/>
            <a:buNone/>
            <a:tabLst/>
            <a:defRPr/>
          </a:pPr>
          <a:r>
            <a:rPr lang="de" sz="1400" b="0" i="0" u="none" strike="noStrike" kern="0" cap="none" spc="0" normalizeH="0" baseline="0" noProof="0">
              <a:ln>
                <a:noFill/>
              </a:ln>
              <a:solidFill>
                <a:schemeClr val="accent3"/>
              </a:solidFill>
              <a:effectLst/>
              <a:uLnTx/>
              <a:uFillTx/>
              <a:latin typeface="Segoe UI" panose="020B0502040204020203" pitchFamily="34" charset="0"/>
              <a:ea typeface="Segoe UI" pitchFamily="34" charset="0"/>
              <a:cs typeface="Segoe UI" panose="020B0502040204020203" pitchFamily="34" charset="0"/>
            </a:rPr>
            <a:t>AUSPROBIEREN</a:t>
          </a:r>
        </a:p>
        <a:p>
          <a:pPr marL="0" marR="0" lvl="0" indent="0" defTabSz="914400" rtl="0" eaLnBrk="1" fontAlgn="auto" latinLnBrk="0" hangingPunct="1">
            <a:lnSpc>
              <a:spcPct val="100000"/>
            </a:lnSpc>
            <a:spcBef>
              <a:spcPts val="0"/>
            </a:spcBef>
            <a:spcAft>
              <a:spcPts val="600"/>
            </a:spcAft>
            <a:buClrTx/>
            <a:buSzTx/>
            <a:buFontTx/>
            <a:buNone/>
            <a:tabLst/>
            <a:defRPr/>
          </a:pPr>
          <a:r>
            <a:rPr lang="de" sz="1100" b="0" i="0" baseline="0">
              <a:solidFill>
                <a:schemeClr val="tx1">
                  <a:lumMod val="75000"/>
                  <a:lumOff val="25000"/>
                </a:schemeClr>
              </a:solidFill>
              <a:effectLst/>
              <a:latin typeface="Segoe UI" panose="020B0502040204020203" pitchFamily="34" charset="0"/>
              <a:ea typeface="+mn-ea"/>
              <a:cs typeface="Segoe UI" panose="020B0502040204020203" pitchFamily="34" charset="0"/>
            </a:rPr>
            <a:t>Diese Tabelle enthält Beispieldaten, die Sie verwenden können, um sich mit dem Aktualisieren Ihres Cashflowdiagramms vertraut zu machen.</a:t>
          </a:r>
          <a:endParaRPr lang="en-US" sz="2000">
            <a:solidFill>
              <a:schemeClr val="tx1">
                <a:lumMod val="75000"/>
                <a:lumOff val="25000"/>
              </a:schemeClr>
            </a:solidFill>
            <a:effectLst/>
            <a:latin typeface="Segoe UI Light" panose="020B0502040204020203" pitchFamily="34" charset="0"/>
            <a:cs typeface="Segoe UI Light" panose="020B0502040204020203"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lang="de" sz="1100" b="0" i="0" baseline="0">
              <a:solidFill>
                <a:schemeClr val="tx1">
                  <a:lumMod val="75000"/>
                  <a:lumOff val="25000"/>
                </a:schemeClr>
              </a:solidFill>
              <a:effectLst/>
              <a:latin typeface="+mn-lt"/>
              <a:ea typeface="+mn-ea"/>
              <a:cs typeface="+mn-cs"/>
            </a:rPr>
            <a:t>Wir fügen eine Zeile hinzu, um anzugeben, dass Sie im April einen Bonus von 1.500 € erhalten haben.</a:t>
          </a:r>
          <a:endParaRPr lang="en-US" sz="2000">
            <a:solidFill>
              <a:schemeClr val="tx1">
                <a:lumMod val="75000"/>
                <a:lumOff val="25000"/>
              </a:schemeClr>
            </a:solidFill>
            <a:effectLst/>
          </a:endParaRPr>
        </a:p>
        <a:p>
          <a:pPr marL="0" marR="0" lvl="0" indent="0" defTabSz="914400" rtl="0" eaLnBrk="1" fontAlgn="auto" latinLnBrk="0" hangingPunct="1">
            <a:lnSpc>
              <a:spcPct val="100000"/>
            </a:lnSpc>
            <a:spcBef>
              <a:spcPts val="0"/>
            </a:spcBef>
            <a:spcAft>
              <a:spcPts val="0"/>
            </a:spcAft>
            <a:buClrTx/>
            <a:buSzTx/>
            <a:buFontTx/>
            <a:buNone/>
            <a:tabLst/>
            <a:defRPr/>
          </a:pPr>
          <a:endParaRPr lang="en-US" sz="20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5</xdr:col>
      <xdr:colOff>63873</xdr:colOff>
      <xdr:row>7</xdr:row>
      <xdr:rowOff>32968</xdr:rowOff>
    </xdr:from>
    <xdr:to>
      <xdr:col>8</xdr:col>
      <xdr:colOff>9476</xdr:colOff>
      <xdr:row>9</xdr:row>
      <xdr:rowOff>215660</xdr:rowOff>
    </xdr:to>
    <xdr:sp macro="[0]!GoBackToCashflow" textlink="">
      <xdr:nvSpPr>
        <xdr:cNvPr id="5" name="Updates anzeigen" hidden="1">
          <a:extLst>
            <a:ext uri="{FF2B5EF4-FFF2-40B4-BE49-F238E27FC236}">
              <a16:creationId xmlns:a16="http://schemas.microsoft.com/office/drawing/2014/main" id="{00000000-0008-0000-0200-000005000000}"/>
            </a:ext>
          </a:extLst>
        </xdr:cNvPr>
        <xdr:cNvSpPr/>
      </xdr:nvSpPr>
      <xdr:spPr>
        <a:xfrm>
          <a:off x="5670553" y="2036812"/>
          <a:ext cx="1994376" cy="631985"/>
        </a:xfrm>
        <a:prstGeom prst="rect">
          <a:avLst/>
        </a:prstGeom>
        <a:solidFill>
          <a:srgbClr val="F8F8F8">
            <a:alpha val="50196"/>
          </a:srgbClr>
        </a:solidFill>
        <a:ln w="6350">
          <a:solidFill>
            <a:srgbClr val="B2B2B2"/>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rtl="0"/>
          <a:r>
            <a:rPr lang="de" sz="1400" b="0" cap="none" spc="0" baseline="0">
              <a:ln>
                <a:noFill/>
              </a:ln>
              <a:solidFill>
                <a:schemeClr val="accent3"/>
              </a:solidFill>
              <a:effectLst/>
              <a:latin typeface="+mn-lt"/>
              <a:ea typeface="Segoe UI" pitchFamily="34" charset="0"/>
              <a:cs typeface="Segoe UI Semibold" panose="020B0702040204020203" pitchFamily="34" charset="0"/>
            </a:rPr>
            <a:t>Zu meinem Diagramm wechseln</a:t>
          </a:r>
          <a:endParaRPr lang="en-US" sz="1400" b="0" cap="none" spc="0">
            <a:ln>
              <a:noFill/>
            </a:ln>
            <a:solidFill>
              <a:schemeClr val="accent3"/>
            </a:solidFill>
            <a:effectLst/>
            <a:latin typeface="+mn-lt"/>
            <a:ea typeface="Segoe UI" pitchFamily="34" charset="0"/>
            <a:cs typeface="Segoe UI Semibold" panose="020B0702040204020203" pitchFamily="34" charset="0"/>
          </a:endParaRPr>
        </a:p>
      </xdr:txBody>
    </xdr:sp>
    <xdr:clientData/>
  </xdr:twoCellAnchor>
  <xdr:twoCellAnchor editAs="absolute">
    <xdr:from>
      <xdr:col>5</xdr:col>
      <xdr:colOff>92856</xdr:colOff>
      <xdr:row>8</xdr:row>
      <xdr:rowOff>175655</xdr:rowOff>
    </xdr:from>
    <xdr:to>
      <xdr:col>8</xdr:col>
      <xdr:colOff>531798</xdr:colOff>
      <xdr:row>11</xdr:row>
      <xdr:rowOff>62901</xdr:rowOff>
    </xdr:to>
    <xdr:sp macro="[0]!EnterNewRow" textlink="">
      <xdr:nvSpPr>
        <xdr:cNvPr id="4" name="Loslegen">
          <a:extLst>
            <a:ext uri="{FF2B5EF4-FFF2-40B4-BE49-F238E27FC236}">
              <a16:creationId xmlns:a16="http://schemas.microsoft.com/office/drawing/2014/main" id="{00000000-0008-0000-0200-000004000000}"/>
            </a:ext>
          </a:extLst>
        </xdr:cNvPr>
        <xdr:cNvSpPr/>
      </xdr:nvSpPr>
      <xdr:spPr>
        <a:xfrm>
          <a:off x="5699536" y="2404146"/>
          <a:ext cx="2486571" cy="561184"/>
        </a:xfrm>
        <a:prstGeom prst="rect">
          <a:avLst/>
        </a:prstGeom>
        <a:solidFill>
          <a:srgbClr val="F8F8F8">
            <a:alpha val="50196"/>
          </a:srgbClr>
        </a:solidFill>
        <a:ln w="6350">
          <a:solidFill>
            <a:srgbClr val="B2B2B2"/>
          </a:solidFill>
        </a:ln>
      </xdr:spPr>
      <xdr:style>
        <a:lnRef idx="2">
          <a:schemeClr val="accent1"/>
        </a:lnRef>
        <a:fillRef idx="1">
          <a:schemeClr val="lt1"/>
        </a:fillRef>
        <a:effectRef idx="0">
          <a:schemeClr val="accent1"/>
        </a:effectRef>
        <a:fontRef idx="minor">
          <a:schemeClr val="dk1"/>
        </a:fontRef>
      </xdr:style>
      <xdr:txBody>
        <a:bodyPr vertOverflow="clip" horzOverflow="clip" tIns="0" bIns="0" rtlCol="0" anchor="ctr"/>
        <a:lstStyle/>
        <a:p>
          <a:pPr algn="ctr" rtl="0"/>
          <a:r>
            <a:rPr lang="de-DE" sz="1400" b="0" cap="none" spc="0">
              <a:ln>
                <a:noFill/>
              </a:ln>
              <a:solidFill>
                <a:srgbClr val="338F99"/>
              </a:solidFill>
              <a:effectLst/>
              <a:latin typeface="+mn-lt"/>
              <a:ea typeface="Segoe UI" pitchFamily="34" charset="0"/>
              <a:cs typeface="Segoe UI Semibold" panose="020B0702040204020203" pitchFamily="34" charset="0"/>
            </a:rPr>
            <a:t>Neue Beispielzeile hinzufügen</a:t>
          </a:r>
          <a:endParaRPr lang="en-US" sz="1400" b="0" cap="none" spc="0">
            <a:ln>
              <a:noFill/>
            </a:ln>
            <a:solidFill>
              <a:srgbClr val="338F99"/>
            </a:solidFill>
            <a:effectLst/>
            <a:latin typeface="+mn-lt"/>
            <a:ea typeface="Segoe UI" pitchFamily="34" charset="0"/>
            <a:cs typeface="Segoe UI Semibold" panose="020B0702040204020203" pitchFamily="34" charset="0"/>
          </a:endParaRPr>
        </a:p>
      </xdr:txBody>
    </xdr:sp>
    <xdr:clientData/>
  </xdr:twoCellAnchor>
  <xdr:twoCellAnchor editAs="absolute">
    <xdr:from>
      <xdr:col>4</xdr:col>
      <xdr:colOff>984151</xdr:colOff>
      <xdr:row>0</xdr:row>
      <xdr:rowOff>755430</xdr:rowOff>
    </xdr:from>
    <xdr:to>
      <xdr:col>8</xdr:col>
      <xdr:colOff>449378</xdr:colOff>
      <xdr:row>7</xdr:row>
      <xdr:rowOff>17971</xdr:rowOff>
    </xdr:to>
    <xdr:sp macro="" textlink="">
      <xdr:nvSpPr>
        <xdr:cNvPr id="6" name="updatechart" hidden="1">
          <a:extLst>
            <a:ext uri="{FF2B5EF4-FFF2-40B4-BE49-F238E27FC236}">
              <a16:creationId xmlns:a16="http://schemas.microsoft.com/office/drawing/2014/main" id="{00000000-0008-0000-0200-000006000000}"/>
            </a:ext>
          </a:extLst>
        </xdr:cNvPr>
        <xdr:cNvSpPr txBox="1"/>
      </xdr:nvSpPr>
      <xdr:spPr>
        <a:xfrm>
          <a:off x="5569058" y="755430"/>
          <a:ext cx="2534629" cy="12663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1800"/>
            </a:spcBef>
            <a:spcAft>
              <a:spcPts val="600"/>
            </a:spcAft>
            <a:buClrTx/>
            <a:buSzTx/>
            <a:buFontTx/>
            <a:buNone/>
            <a:tabLst/>
            <a:defRPr/>
          </a:pPr>
          <a:r>
            <a:rPr lang="de" sz="1400" b="0" i="0" u="none" strike="noStrike" kern="0" cap="none" spc="0" normalizeH="0" baseline="0">
              <a:ln>
                <a:noFill/>
              </a:ln>
              <a:solidFill>
                <a:schemeClr val="accent3"/>
              </a:solidFill>
              <a:effectLst/>
              <a:uLnTx/>
              <a:uFillTx/>
              <a:latin typeface="Segoe UI" panose="020B0502040204020203" pitchFamily="34" charset="0"/>
              <a:ea typeface="Segoe UI" pitchFamily="34" charset="0"/>
              <a:cs typeface="Segoe UI" panose="020B0502040204020203" pitchFamily="34" charset="0"/>
            </a:rPr>
            <a:t>IHR DIAGRAMM AKTUALISIEREN</a:t>
          </a:r>
        </a:p>
        <a:p>
          <a:pPr rtl="0" eaLnBrk="1" fontAlgn="auto" latinLnBrk="0" hangingPunct="1">
            <a:spcAft>
              <a:spcPts val="600"/>
            </a:spcAft>
          </a:pPr>
          <a:r>
            <a:rPr lang="de" sz="1100" b="0" i="0" baseline="0">
              <a:solidFill>
                <a:schemeClr val="tx1">
                  <a:lumMod val="75000"/>
                  <a:lumOff val="25000"/>
                </a:schemeClr>
              </a:solidFill>
              <a:effectLst/>
              <a:latin typeface="+mn-lt"/>
              <a:ea typeface="+mn-ea"/>
              <a:cs typeface="+mn-cs"/>
            </a:rPr>
            <a:t>Schauen Sie sich jetzt die Änderungen an, die am Diagramm vorgenommen wurden.</a:t>
          </a:r>
        </a:p>
      </xdr:txBody>
    </xdr:sp>
    <xdr:clientData/>
  </xdr:twoCellAnchor>
</xdr:wsDr>
</file>

<file path=xl/pivotCache/pivotCacheDefinition1.xml><?xml version="1.0" encoding="utf-8"?>
<pivotCacheDefinition xmlns="http://schemas.openxmlformats.org/spreadsheetml/2006/main" xmlns:r="http://schemas.openxmlformats.org/officeDocument/2006/relationships" saveData="0" refreshedBy="admin" refreshedDate="42488.521665277774" createdVersion="6" refreshedVersion="6" minRefreshableVersion="3" recordCount="0" supportSubquery="1" supportAdvancedDrill="1">
  <cacheSource type="external" connectionId="3"/>
  <cacheFields count="2">
    <cacheField name="[Measures].[Total Cashflow]" caption="Total Cashflow" numFmtId="0" hierarchy="26" level="32767"/>
    <cacheField name="[Beispiel].[DATE (year)].[DATE (year)]" caption="DATE (year)" numFmtId="0" hierarchy="4" level="1">
      <sharedItems containsSemiMixedTypes="0" containsNonDate="0" containsString="0"/>
    </cacheField>
  </cacheFields>
  <cacheHierarchies count="33">
    <cacheHierarchy uniqueName="[Beispiel].[BUCHUNGSTYP]" caption="BUCHUNGSTYP" attribute="1" defaultMemberUniqueName="[Beispiel].[BUCHUNGSTYP].[All]" allUniqueName="[Beispiel].[BUCHUNGSTYP].[All]" dimensionUniqueName="[Beispiel]" displayFolder="" count="0" memberValueDatatype="130" unbalanced="0"/>
    <cacheHierarchy uniqueName="[Beispiel].[DATUM]" caption="DATUM" attribute="1" time="1" defaultMemberUniqueName="[Beispiel].[DATUM].[All]" allUniqueName="[Beispiel].[DATUM].[All]" dimensionUniqueName="[Beispiel]" displayFolder="" count="0" memberValueDatatype="7" unbalanced="0"/>
    <cacheHierarchy uniqueName="[Beispiel].[KATEGORIE]" caption="KATEGORIE" attribute="1" defaultMemberUniqueName="[Beispiel].[KATEGORIE].[All]" allUniqueName="[Beispiel].[KATEGORIE].[All]" dimensionUniqueName="[Beispiel]" displayFolder="" count="0" memberValueDatatype="130" unbalanced="0"/>
    <cacheHierarchy uniqueName="[Beispiel].[BETRAG]" caption="BETRAG" attribute="1" defaultMemberUniqueName="[Beispiel].[BETRAG].[All]" allUniqueName="[Beispiel].[BETRAG].[All]" dimensionUniqueName="[Beispiel]" displayFolder="" count="0" memberValueDatatype="5" unbalanced="0"/>
    <cacheHierarchy uniqueName="[Beispiel].[DATE (year)]" caption="DATE (year)" attribute="1" defaultMemberUniqueName="[Beispiel].[DATE (year)].[All]" allUniqueName="[Beispiel].[DATE (year)].[All]" dimensionUniqueName="[Beispiel]" displayFolder="" count="2" memberValueDatatype="130" unbalanced="0">
      <fieldsUsage count="2">
        <fieldUsage x="-1"/>
        <fieldUsage x="1"/>
      </fieldsUsage>
    </cacheHierarchy>
    <cacheHierarchy uniqueName="[Beispiel].[DATE (Quarter)]" caption="DATE (Quarter)" attribute="1" defaultMemberUniqueName="[Beispiel].[DATE (Quarter)].[All]" allUniqueName="[Beispiel].[DATE (Quarter)].[All]" dimensionUniqueName="[Beispiel]" displayFolder="" count="0" memberValueDatatype="130" unbalanced="0"/>
    <cacheHierarchy uniqueName="[Beispiel].[DATE (Month Index)]" caption="DATE (Month Index)" attribute="1" defaultMemberUniqueName="[Beispiel].[DATE (Month Index)].[All]" allUniqueName="[Beispiel].[DATE (Month Index)].[All]" dimensionUniqueName="[Beispiel]" displayFolder="" count="0" memberValueDatatype="20" unbalanced="0"/>
    <cacheHierarchy uniqueName="[Beispiel].[DATE (Month)]" caption="DATE (Month)" attribute="1" defaultMemberUniqueName="[Beispiel].[DATE (Month)].[All]" allUniqueName="[Beispiel].[DATE (Month)].[All]" dimensionUniqueName="[Beispiel]" displayFolder="" count="0" memberValueDatatype="130" unbalanced="0"/>
    <cacheHierarchy uniqueName="[Calendar].[Date]" caption="Date" attribute="1" time="1" keyAttribute="1" defaultMemberUniqueName="[Calendar].[Date].[All]" allUniqueName="[Calendar].[Date].[All]" dimensionUniqueName="[Calendar]" displayFolder="" count="0" memberValueDatatype="7" unbalanced="0"/>
    <cacheHierarchy uniqueName="[Calendar].[DateHierarchy]" caption="DateHierarchy" time="1" defaultMemberUniqueName="[Calendar].[DateHierarchy].[All]" allUniqueName="[Calendar].[DateHierarchy].[All]" dimensionUniqueName="[Calendar]" displayFolder="" count="0" unbalanced="0"/>
    <cacheHierarchy uniqueName="[Calendar].[Year]" caption="Year" attribute="1" time="1" defaultMemberUniqueName="[Calendar].[Year].[All]" allUniqueName="[Calendar].[Year].[All]" dimensionUniqueName="[Calendar]" displayFolder="" count="0" memberValueDatatype="20" unbalanced="0"/>
    <cacheHierarchy uniqueName="[Calendar].[MonthNumber]" caption="MonthNumber" attribute="1" time="1" defaultMemberUniqueName="[Calendar].[MonthNumber].[All]" allUniqueName="[Calendar].[MonthNumber].[All]" dimensionUniqueName="[Calendar]" displayFolder="" count="0" memberValueDatatype="20" unbalanced="0"/>
    <cacheHierarchy uniqueName="[Calendar].[Month]" caption="Month" attribute="1" time="1" defaultMemberUniqueName="[Calendar].[Month].[All]" allUniqueName="[Calendar].[Month].[All]" dimensionUniqueName="[Calendar]" displayFolder="" count="0" memberValueDatatype="130" unbalanced="0"/>
    <cacheHierarchy uniqueName="[Calendar].[YYYY-MM]" caption="YYYY-MM" attribute="1" time="1" defaultMemberUniqueName="[Calendar].[YYYY-MM].[All]" allUniqueName="[Calendar].[YYYY-MM].[All]" dimensionUniqueName="[Calendar]" displayFolder="" count="0" memberValueDatatype="130" unbalanced="0"/>
    <cacheHierarchy uniqueName="[Calendar].[DayOfWeekNumber]" caption="DayOfWeekNumber" attribute="1" time="1" defaultMemberUniqueName="[Calendar].[DayOfWeekNumber].[All]" allUniqueName="[Calendar].[DayOfWeekNumber].[All]" dimensionUniqueName="[Calendar]" displayFolder="" count="0" memberValueDatatype="20" unbalanced="0"/>
    <cacheHierarchy uniqueName="[Calendar].[DayOfWeek]" caption="DayOfWeek" attribute="1" time="1" defaultMemberUniqueName="[Calendar].[DayOfWeek].[All]" allUniqueName="[Calendar].[DayOfWeek].[All]" dimensionUniqueName="[Calendar]" displayFolder="" count="0" memberValueDatatype="130" unbalanced="0"/>
    <cacheHierarchy uniqueName="[Kalender].[Date]" caption="Date" attribute="1" time="1" keyAttribute="1" defaultMemberUniqueName="[Kalender].[Date].[All]" allUniqueName="[Kalender].[Date].[All]" dimensionUniqueName="[Kalender]" displayFolder="" count="0" memberValueDatatype="7" unbalanced="0"/>
    <cacheHierarchy uniqueName="[Kalender].[DateHierarchy]" caption="DateHierarchy" time="1" defaultMemberUniqueName="[Kalender].[DateHierarchy].[All]" allUniqueName="[Kalender].[DateHierarchy].[All]" dimensionUniqueName="[Kalender]" displayFolder="" count="0" unbalanced="0"/>
    <cacheHierarchy uniqueName="[Kalender].[Jahr]" caption="Jahr" attribute="1" time="1" defaultMemberUniqueName="[Kalender].[Jahr].[All]" allUniqueName="[Kalender].[Jahr].[All]" dimensionUniqueName="[Kalender]" displayFolder="" count="0" memberValueDatatype="20" unbalanced="0"/>
    <cacheHierarchy uniqueName="[Kalender].[MonthNumber]" caption="MonthNumber" attribute="1" time="1" defaultMemberUniqueName="[Kalender].[MonthNumber].[All]" allUniqueName="[Kalender].[MonthNumber].[All]" dimensionUniqueName="[Kalender]" displayFolder="" count="0" memberValueDatatype="20" unbalanced="0"/>
    <cacheHierarchy uniqueName="[Kalender].[Monat]" caption="Monat" attribute="1" time="1" defaultMemberUniqueName="[Kalender].[Monat].[All]" allUniqueName="[Kalender].[Monat].[All]" dimensionUniqueName="[Kalender]" displayFolder="" count="0" memberValueDatatype="130" unbalanced="0"/>
    <cacheHierarchy uniqueName="[Kalender].[JJJJ-MM]" caption="JJJJ-MM" attribute="1" time="1" defaultMemberUniqueName="[Kalender].[JJJJ-MM].[All]" allUniqueName="[Kalender].[JJJJ-MM].[All]" dimensionUniqueName="[Kalender]" displayFolder="" count="0" memberValueDatatype="130" unbalanced="0"/>
    <cacheHierarchy uniqueName="[Kalender].[DayOfWeekNumber]" caption="DayOfWeekNumber" attribute="1" time="1" defaultMemberUniqueName="[Kalender].[DayOfWeekNumber].[All]" allUniqueName="[Kalender].[DayOfWeekNumber].[All]" dimensionUniqueName="[Kalender]" displayFolder="" count="0" memberValueDatatype="20" unbalanced="0"/>
    <cacheHierarchy uniqueName="[Kalender].[DayOfWeek]" caption="DayOfWeek" attribute="1" time="1" defaultMemberUniqueName="[Kalender].[DayOfWeek].[All]" allUniqueName="[Kalender].[DayOfWeek].[All]" dimensionUniqueName="[Kalender]" displayFolder="" count="0" memberValueDatatype="130" unbalanced="0"/>
    <cacheHierarchy uniqueName="[Measures].[TotalExpenses]" caption="TotalExpenses" measure="1" displayFolder="" measureGroup="Beispiel" count="0"/>
    <cacheHierarchy uniqueName="[Measures].[TotalIncome]" caption="TotalIncome" measure="1" displayFolder="" measureGroup="Beispiel" count="0"/>
    <cacheHierarchy uniqueName="[Measures].[Total Cashflow]" caption="Total Cashflow" measure="1" displayFolder="" measureGroup="Beispiel" count="0" oneField="1">
      <fieldsUsage count="1">
        <fieldUsage x="0"/>
      </fieldsUsage>
    </cacheHierarchy>
    <cacheHierarchy uniqueName="[Measures].[PreviousYearCashflow]" caption="PreviousYearCashflow" measure="1" displayFolder="" measureGroup="Beispiel" count="0"/>
    <cacheHierarchy uniqueName="[Measures].[YearOverYear]" caption="YearOverYear" measure="1" displayFolder="" measureGroup="Beispiel" count="0"/>
    <cacheHierarchy uniqueName="[Measures].[__XL_Count Beispiel]" caption="__XL_Count Beispiel" measure="1" displayFolder="" measureGroup="Beispiel" count="0" hidden="1"/>
    <cacheHierarchy uniqueName="[Measures].[__XL_Count Kalender]" caption="__XL_Count Kalender" measure="1" displayFolder="" measureGroup="Kalender" count="0" hidden="1"/>
    <cacheHierarchy uniqueName="[Measures].[__XL_Count Calendar]" caption="__XL_Count Calendar" measure="1" displayFolder="" measureGroup="Calendar" count="0" hidden="1"/>
    <cacheHierarchy uniqueName="[Measures].[__Es sind keine Measures definiert]" caption="__Es sind keine Measures definiert" measure="1" displayFolder="" count="0" hidden="1"/>
  </cacheHierarchies>
  <kpis count="0"/>
  <dimensions count="4">
    <dimension name="Beispiel" uniqueName="[Beispiel]" caption="Beispiel"/>
    <dimension name="Calendar" uniqueName="[Calendar]" caption="Calendar"/>
    <dimension name="Kalender" uniqueName="[Kalender]" caption="Kalender"/>
    <dimension measure="1" name="Measures" uniqueName="[Measures]" caption="Measures"/>
  </dimensions>
  <measureGroups count="3">
    <measureGroup name="Beispiel" caption="Beispiel"/>
    <measureGroup name="Calendar" caption="Calendar"/>
    <measureGroup name="Kalender" caption="Kalender"/>
  </measureGroups>
  <maps count="4">
    <map measureGroup="0" dimension="0"/>
    <map measureGroup="0" dimension="2"/>
    <map measureGroup="1" dimension="1"/>
    <map measureGroup="2"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invalid="1" saveData="0" refreshedBy="admin" refreshedDate="42488.521665277774" createdVersion="3" refreshedVersion="6" minRefreshableVersion="3" recordCount="0" tupleCache="1" supportSubquery="1" supportAdvancedDrill="1">
  <cacheSource type="external" connectionId="3"/>
  <cacheFields count="2">
    <cacheField name="[Kalender].[Monat].[Monat]" caption="Monat" numFmtId="0" hierarchy="20" level="1">
      <sharedItems count="1">
        <s v="[Kalender].[Monat].&amp;[Januar]" c="Januar"/>
      </sharedItems>
    </cacheField>
    <cacheField name="[Measures].[MeasuresLevel]" caption="MeasuresLevel" numFmtId="0" hierarchy="24">
      <sharedItems count="3">
        <s v="[Measures].[Total Cashflow]" c="Total Cashflow"/>
        <s v="[Measures].[YearOverYear]" c="YearOverYear"/>
        <s v="[Measures].[PreviousYearCashflow]" c="PreviousYearCashflow"/>
      </sharedItems>
    </cacheField>
  </cacheFields>
  <cacheHierarchies count="34">
    <cacheHierarchy uniqueName="[Beispiel].[BUCHUNGSTYP]" caption="BUCHUNGSTYP" attribute="1" defaultMemberUniqueName="[Beispiel].[BUCHUNGSTYP].[All]" allUniqueName="[Beispiel].[BUCHUNGSTYP].[All]" dimensionUniqueName="[Beispiel]" displayFolder="" count="2" memberValueDatatype="130" unbalanced="0"/>
    <cacheHierarchy uniqueName="[Beispiel].[DATUM]" caption="DATUM" attribute="1" time="1" defaultMemberUniqueName="[Beispiel].[DATUM].[All]" allUniqueName="[Beispiel].[DATUM].[All]" dimensionUniqueName="[Beispiel]" displayFolder="" count="2" memberValueDatatype="7" unbalanced="0"/>
    <cacheHierarchy uniqueName="[Beispiel].[KATEGORIE]" caption="KATEGORIE" attribute="1" defaultMemberUniqueName="[Beispiel].[KATEGORIE].[All]" allUniqueName="[Beispiel].[KATEGORIE].[All]" dimensionUniqueName="[Beispiel]" displayFolder="" count="2" memberValueDatatype="130" unbalanced="0"/>
    <cacheHierarchy uniqueName="[Beispiel].[BETRAG]" caption="BETRAG" attribute="1" defaultMemberUniqueName="[Beispiel].[BETRAG].[All]" allUniqueName="[Beispiel].[BETRAG].[All]" dimensionUniqueName="[Beispiel]" displayFolder="" count="2" memberValueDatatype="5" unbalanced="0"/>
    <cacheHierarchy uniqueName="[Beispiel].[DATE (year)]" caption="DATE (year)" attribute="1" defaultMemberUniqueName="[Beispiel].[DATE (year)].[All]" allUniqueName="[Beispiel].[DATE (year)].[All]" dimensionUniqueName="[Beispiel]" displayFolder="" count="2" memberValueDatatype="130" unbalanced="0"/>
    <cacheHierarchy uniqueName="[Beispiel].[DATE (Quarter)]" caption="DATE (Quarter)" attribute="1" defaultMemberUniqueName="[Beispiel].[DATE (Quarter)].[All]" allUniqueName="[Beispiel].[DATE (Quarter)].[All]" dimensionUniqueName="[Beispiel]" displayFolder="" count="2" memberValueDatatype="130" unbalanced="0"/>
    <cacheHierarchy uniqueName="[Beispiel].[DATE (Month Index)]" caption="DATE (Month Index)" attribute="1" defaultMemberUniqueName="[Beispiel].[DATE (Month Index)].[All]" allUniqueName="[Beispiel].[DATE (Month Index)].[All]" dimensionUniqueName="[Beispiel]" displayFolder="" count="2" memberValueDatatype="20" unbalanced="0"/>
    <cacheHierarchy uniqueName="[Beispiel].[DATE (Month)]" caption="DATE (Month)" attribute="1" defaultMemberUniqueName="[Beispiel].[DATE (Month)].[All]" allUniqueName="[Beispiel].[DATE (Month)].[All]" dimensionUniqueName="[Beispiel]" displayFolder="" count="2" memberValueDatatype="130" unbalanced="0"/>
    <cacheHierarchy uniqueName="[Calendar].[Date]" caption="Date" attribute="1" time="1" keyAttribute="1" defaultMemberUniqueName="[Calendar].[Date].[All]" allUniqueName="[Calendar].[Date].[All]" dimensionUniqueName="[Calendar]" displayFolder="" count="2" memberValueDatatype="7" unbalanced="0"/>
    <cacheHierarchy uniqueName="[Calendar].[DateHierarchy]" caption="DateHierarchy" time="1" defaultMemberUniqueName="[Calendar].[DateHierarchy].[All]" allUniqueName="[Calendar].[DateHierarchy].[All]" dimensionUniqueName="[Calendar]" displayFolder="" count="4" unbalanced="0"/>
    <cacheHierarchy uniqueName="[Calendar].[Year]" caption="Year" attribute="1" time="1" defaultMemberUniqueName="[Calendar].[Year].[All]" allUniqueName="[Calendar].[Year].[All]" dimensionUniqueName="[Calendar]" displayFolder="" count="2" memberValueDatatype="20" unbalanced="0"/>
    <cacheHierarchy uniqueName="[Calendar].[MonthNumber]" caption="MonthNumber" attribute="1" time="1" defaultMemberUniqueName="[Calendar].[MonthNumber].[All]" allUniqueName="[Calendar].[MonthNumber].[All]" dimensionUniqueName="[Calendar]" displayFolder="" count="2" memberValueDatatype="20" unbalanced="0"/>
    <cacheHierarchy uniqueName="[Calendar].[Month]" caption="Month" attribute="1" time="1" defaultMemberUniqueName="[Calendar].[Month].[All]" allUniqueName="[Calendar].[Month].[All]" dimensionUniqueName="[Calendar]" displayFolder="" count="2" memberValueDatatype="130" unbalanced="0"/>
    <cacheHierarchy uniqueName="[Calendar].[YYYY-MM]" caption="YYYY-MM" attribute="1" time="1" defaultMemberUniqueName="[Calendar].[YYYY-MM].[All]" allUniqueName="[Calendar].[YYYY-MM].[All]" dimensionUniqueName="[Calendar]" displayFolder="" count="2" memberValueDatatype="130" unbalanced="0"/>
    <cacheHierarchy uniqueName="[Calendar].[DayOfWeekNumber]" caption="DayOfWeekNumber" attribute="1" time="1" defaultMemberUniqueName="[Calendar].[DayOfWeekNumber].[All]" allUniqueName="[Calendar].[DayOfWeekNumber].[All]" dimensionUniqueName="[Calendar]" displayFolder="" count="2" memberValueDatatype="20" unbalanced="0"/>
    <cacheHierarchy uniqueName="[Calendar].[DayOfWeek]" caption="DayOfWeek" attribute="1" time="1" defaultMemberUniqueName="[Calendar].[DayOfWeek].[All]" allUniqueName="[Calendar].[DayOfWeek].[All]" dimensionUniqueName="[Calendar]" displayFolder="" count="2" memberValueDatatype="130" unbalanced="0"/>
    <cacheHierarchy uniqueName="[Kalender].[Date]" caption="Date" attribute="1" time="1" keyAttribute="1" defaultMemberUniqueName="[Kalender].[Date].[All]" allUniqueName="[Kalender].[Date].[All]" dimensionUniqueName="[Kalender]" displayFolder="" count="2" memberValueDatatype="7" unbalanced="0"/>
    <cacheHierarchy uniqueName="[Kalender].[DateHierarchy]" caption="DateHierarchy" time="1" defaultMemberUniqueName="[Kalender].[DateHierarchy].[All]" allUniqueName="[Kalender].[DateHierarchy].[All]" dimensionUniqueName="[Kalender]" displayFolder="" count="4" unbalanced="0"/>
    <cacheHierarchy uniqueName="[Kalender].[Jahr]" caption="Jahr" attribute="1" time="1" defaultMemberUniqueName="[Kalender].[Jahr].[All]" allUniqueName="[Kalender].[Jahr].[All]" dimensionUniqueName="[Kalender]" displayFolder="" count="2" memberValueDatatype="20" unbalanced="0"/>
    <cacheHierarchy uniqueName="[Kalender].[MonthNumber]" caption="MonthNumber" attribute="1" time="1" defaultMemberUniqueName="[Kalender].[MonthNumber].[All]" allUniqueName="[Kalender].[MonthNumber].[All]" dimensionUniqueName="[Kalender]" displayFolder="" count="2" memberValueDatatype="20" unbalanced="0"/>
    <cacheHierarchy uniqueName="[Kalender].[Monat]" caption="Monat" attribute="1" time="1" defaultMemberUniqueName="[Kalender].[Monat].[All]" allUniqueName="[Kalender].[Monat].[All]" dimensionUniqueName="[Kalender]" displayFolder="" count="2" memberValueDatatype="130" unbalanced="0">
      <fieldsUsage count="2">
        <fieldUsage x="-1"/>
        <fieldUsage x="0"/>
      </fieldsUsage>
    </cacheHierarchy>
    <cacheHierarchy uniqueName="[Kalender].[JJJJ-MM]" caption="JJJJ-MM" attribute="1" time="1" defaultMemberUniqueName="[Kalender].[JJJJ-MM].[All]" allUniqueName="[Kalender].[JJJJ-MM].[All]" dimensionUniqueName="[Kalender]" displayFolder="" count="2" memberValueDatatype="130" unbalanced="0"/>
    <cacheHierarchy uniqueName="[Kalender].[DayOfWeekNumber]" caption="DayOfWeekNumber" attribute="1" time="1" defaultMemberUniqueName="[Kalender].[DayOfWeekNumber].[All]" allUniqueName="[Kalender].[DayOfWeekNumber].[All]" dimensionUniqueName="[Kalender]" displayFolder="" count="2" memberValueDatatype="20" unbalanced="0"/>
    <cacheHierarchy uniqueName="[Kalender].[DayOfWeek]" caption="DayOfWeek" attribute="1" time="1" defaultMemberUniqueName="[Kalender].[DayOfWeek].[All]" allUniqueName="[Kalender].[DayOfWeek].[All]" dimensionUniqueName="[Kalender]" displayFolder="" count="2" memberValueDatatype="130" unbalanced="0"/>
    <cacheHierarchy uniqueName="[Measures]" caption="Measures" attribute="1" keyAttribute="1" defaultMemberUniqueName="[Measures].[__Es sind keine Measures definiert]" dimensionUniqueName="[Measures]" displayFolder="" measures="1" count="1" memberValueDatatype="130" unbalanced="0">
      <fieldsUsage count="1">
        <fieldUsage x="1"/>
      </fieldsUsage>
    </cacheHierarchy>
    <cacheHierarchy uniqueName="[Measures].[TotalExpenses]" caption="TotalExpenses" measure="1" displayFolder="" measureGroup="Beispiel" count="0"/>
    <cacheHierarchy uniqueName="[Measures].[TotalIncome]" caption="TotalIncome" measure="1" displayFolder="" measureGroup="Beispiel" count="0"/>
    <cacheHierarchy uniqueName="[Measures].[Total Cashflow]" caption="Total Cashflow" measure="1" displayFolder="" measureGroup="Beispiel" count="0"/>
    <cacheHierarchy uniqueName="[Measures].[PreviousYearCashflow]" caption="PreviousYearCashflow" measure="1" displayFolder="" measureGroup="Beispiel" count="0"/>
    <cacheHierarchy uniqueName="[Measures].[YearOverYear]" caption="YearOverYear" measure="1" displayFolder="" measureGroup="Beispiel" count="0"/>
    <cacheHierarchy uniqueName="[Measures].[__XL_Count Beispiel]" caption="__XL_Count Beispiel" measure="1" displayFolder="" measureGroup="Beispiel" count="0" hidden="1"/>
    <cacheHierarchy uniqueName="[Measures].[__XL_Count Kalender]" caption="__XL_Count Kalender" measure="1" displayFolder="" measureGroup="Kalender" count="0" hidden="1"/>
    <cacheHierarchy uniqueName="[Measures].[__XL_Count Calendar]" caption="__XL_Count Calendar" measure="1" displayFolder="" measureGroup="Calendar" count="0" hidden="1"/>
    <cacheHierarchy uniqueName="[Measures].[__Es sind keine Measures definiert]" caption="__Es sind keine Measures definiert" measure="1" displayFolder="" count="0" hidden="1"/>
  </cacheHierarchies>
  <kpis count="0"/>
  <tupleCache>
    <sets count="1">
      <set count="12" maxRank="1" setDefinition="[Kalender].[Monat].[All].children">
        <tpls c="1">
          <tpl fld="0" item="0"/>
        </tpls>
      </set>
    </sets>
    <queryCache count="3">
      <query mdx="[Measures].[Total Cashflow]">
        <tpls c="1">
          <tpl fld="1" item="0"/>
        </tpls>
      </query>
      <query mdx="[Measures].[YearOverYear]">
        <tpls c="1">
          <tpl fld="1" item="1"/>
        </tpls>
      </query>
      <query mdx="[Measures].[PreviousYearCashflow]">
        <tpls c="1">
          <tpl fld="1" item="2"/>
        </tpls>
      </query>
    </queryCache>
  </tupleCache>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saveData="0" refreshedBy="admin" refreshedDate="42488.521672222225" createdVersion="5" refreshedVersion="6" minRefreshableVersion="3" recordCount="0" supportSubquery="1" supportAdvancedDrill="1">
  <cacheSource type="external" connectionId="3"/>
  <cacheFields count="8">
    <cacheField name="[Measures].[PreviousYearCashflow]" caption="PreviousYearCashflow" numFmtId="0" hierarchy="27" level="32767"/>
    <cacheField name="[Measures].[YearOverYear]" caption="YearOverYear" numFmtId="0" hierarchy="28" level="32767"/>
    <cacheField name="[Beispiel].[DATE (Month)].[DATE (Month)]" caption="DATE (Month)" numFmtId="0" hierarchy="7" level="1">
      <sharedItems count="12">
        <s v="Apr"/>
        <s v="Aug"/>
        <s v="Dez"/>
        <s v="Feb"/>
        <s v="Jan"/>
        <s v="Jul"/>
        <s v="Jun"/>
        <s v="Mai"/>
        <s v="Mrz"/>
        <s v="Nov"/>
        <s v="Okt"/>
        <s v="Sep"/>
      </sharedItems>
    </cacheField>
    <cacheField name="[Beispiel].[DATE (year)].[DATE (year)]" caption="DATE (year)" numFmtId="0" hierarchy="4" level="1">
      <sharedItems containsSemiMixedTypes="0" containsNonDate="0" containsString="0"/>
    </cacheField>
    <cacheField name="[Kalender].[DateHierarchy].[Jahr]" caption="Jahr" numFmtId="0" hierarchy="17" level="1">
      <sharedItems containsSemiMixedTypes="0" containsNonDate="0" containsString="0"/>
    </cacheField>
    <cacheField name="[Kalender].[DateHierarchy].[Monat]" caption="Monat" numFmtId="0" hierarchy="17" level="2">
      <sharedItems containsSemiMixedTypes="0" containsNonDate="0" containsString="0"/>
    </cacheField>
    <cacheField name="[Kalender].[DateHierarchy].[DateColumn]" caption="DateColumn" numFmtId="0" hierarchy="17" level="3">
      <sharedItems containsSemiMixedTypes="0" containsNonDate="0" containsString="0"/>
    </cacheField>
    <cacheField name="[Measures].[Total Cashflow]" caption="Total Cashflow" numFmtId="0" hierarchy="26" level="32767"/>
  </cacheFields>
  <cacheHierarchies count="33">
    <cacheHierarchy uniqueName="[Beispiel].[BUCHUNGSTYP]" caption="BUCHUNGSTYP" attribute="1" defaultMemberUniqueName="[Beispiel].[BUCHUNGSTYP].[All]" allUniqueName="[Beispiel].[BUCHUNGSTYP].[All]" dimensionUniqueName="[Beispiel]" displayFolder="" count="0" memberValueDatatype="130" unbalanced="0"/>
    <cacheHierarchy uniqueName="[Beispiel].[DATUM]" caption="DATUM" attribute="1" time="1" defaultMemberUniqueName="[Beispiel].[DATUM].[All]" allUniqueName="[Beispiel].[DATUM].[All]" dimensionUniqueName="[Beispiel]" displayFolder="" count="0" memberValueDatatype="7" unbalanced="0"/>
    <cacheHierarchy uniqueName="[Beispiel].[KATEGORIE]" caption="KATEGORIE" attribute="1" defaultMemberUniqueName="[Beispiel].[KATEGORIE].[All]" allUniqueName="[Beispiel].[KATEGORIE].[All]" dimensionUniqueName="[Beispiel]" displayFolder="" count="0" memberValueDatatype="130" unbalanced="0"/>
    <cacheHierarchy uniqueName="[Beispiel].[BETRAG]" caption="BETRAG" attribute="1" defaultMemberUniqueName="[Beispiel].[BETRAG].[All]" allUniqueName="[Beispiel].[BETRAG].[All]" dimensionUniqueName="[Beispiel]" displayFolder="" count="0" memberValueDatatype="5" unbalanced="0"/>
    <cacheHierarchy uniqueName="[Beispiel].[DATE (year)]" caption="DATE (year)" attribute="1" defaultMemberUniqueName="[Beispiel].[DATE (year)].[All]" allUniqueName="[Beispiel].[DATE (year)].[All]" dimensionUniqueName="[Beispiel]" displayFolder="" count="2" memberValueDatatype="130" unbalanced="0">
      <fieldsUsage count="2">
        <fieldUsage x="-1"/>
        <fieldUsage x="3"/>
      </fieldsUsage>
    </cacheHierarchy>
    <cacheHierarchy uniqueName="[Beispiel].[DATE (Quarter)]" caption="DATE (Quarter)" attribute="1" defaultMemberUniqueName="[Beispiel].[DATE (Quarter)].[All]" allUniqueName="[Beispiel].[DATE (Quarter)].[All]" dimensionUniqueName="[Beispiel]" displayFolder="" count="0" memberValueDatatype="130" unbalanced="0"/>
    <cacheHierarchy uniqueName="[Beispiel].[DATE (Month Index)]" caption="DATE (Month Index)" attribute="1" defaultMemberUniqueName="[Beispiel].[DATE (Month Index)].[All]" allUniqueName="[Beispiel].[DATE (Month Index)].[All]" dimensionUniqueName="[Beispiel]" displayFolder="" count="0" memberValueDatatype="20" unbalanced="0"/>
    <cacheHierarchy uniqueName="[Beispiel].[DATE (Month)]" caption="DATE (Month)" attribute="1" defaultMemberUniqueName="[Beispiel].[DATE (Month)].[All]" allUniqueName="[Beispiel].[DATE (Month)].[All]" dimensionUniqueName="[Beispiel]" displayFolder="" count="2" memberValueDatatype="130" unbalanced="0">
      <fieldsUsage count="2">
        <fieldUsage x="-1"/>
        <fieldUsage x="2"/>
      </fieldsUsage>
    </cacheHierarchy>
    <cacheHierarchy uniqueName="[Calendar].[Date]" caption="Date" attribute="1" time="1" keyAttribute="1" defaultMemberUniqueName="[Calendar].[Date].[All]" allUniqueName="[Calendar].[Date].[All]" dimensionUniqueName="[Calendar]" displayFolder="" count="0" memberValueDatatype="7" unbalanced="0"/>
    <cacheHierarchy uniqueName="[Calendar].[DateHierarchy]" caption="DateHierarchy" time="1" defaultMemberUniqueName="[Calendar].[DateHierarchy].[All]" allUniqueName="[Calendar].[DateHierarchy].[All]" dimensionUniqueName="[Calendar]" displayFolder="" count="0" unbalanced="0"/>
    <cacheHierarchy uniqueName="[Calendar].[Year]" caption="Year" attribute="1" time="1" defaultMemberUniqueName="[Calendar].[Year].[All]" allUniqueName="[Calendar].[Year].[All]" dimensionUniqueName="[Calendar]" displayFolder="" count="0" memberValueDatatype="20" unbalanced="0"/>
    <cacheHierarchy uniqueName="[Calendar].[MonthNumber]" caption="MonthNumber" attribute="1" time="1" defaultMemberUniqueName="[Calendar].[MonthNumber].[All]" allUniqueName="[Calendar].[MonthNumber].[All]" dimensionUniqueName="[Calendar]" displayFolder="" count="0" memberValueDatatype="20" unbalanced="0"/>
    <cacheHierarchy uniqueName="[Calendar].[Month]" caption="Month" attribute="1" time="1" defaultMemberUniqueName="[Calendar].[Month].[All]" allUniqueName="[Calendar].[Month].[All]" dimensionUniqueName="[Calendar]" displayFolder="" count="0" memberValueDatatype="130" unbalanced="0"/>
    <cacheHierarchy uniqueName="[Calendar].[YYYY-MM]" caption="YYYY-MM" attribute="1" time="1" defaultMemberUniqueName="[Calendar].[YYYY-MM].[All]" allUniqueName="[Calendar].[YYYY-MM].[All]" dimensionUniqueName="[Calendar]" displayFolder="" count="0" memberValueDatatype="130" unbalanced="0"/>
    <cacheHierarchy uniqueName="[Calendar].[DayOfWeekNumber]" caption="DayOfWeekNumber" attribute="1" time="1" defaultMemberUniqueName="[Calendar].[DayOfWeekNumber].[All]" allUniqueName="[Calendar].[DayOfWeekNumber].[All]" dimensionUniqueName="[Calendar]" displayFolder="" count="0" memberValueDatatype="20" unbalanced="0"/>
    <cacheHierarchy uniqueName="[Calendar].[DayOfWeek]" caption="DayOfWeek" attribute="1" time="1" defaultMemberUniqueName="[Calendar].[DayOfWeek].[All]" allUniqueName="[Calendar].[DayOfWeek].[All]" dimensionUniqueName="[Calendar]" displayFolder="" count="0" memberValueDatatype="130" unbalanced="0"/>
    <cacheHierarchy uniqueName="[Kalender].[Date]" caption="Date" attribute="1" time="1" keyAttribute="1" defaultMemberUniqueName="[Kalender].[Date].[All]" allUniqueName="[Kalender].[Date].[All]" dimensionUniqueName="[Kalender]" displayFolder="" count="0" memberValueDatatype="7" unbalanced="0"/>
    <cacheHierarchy uniqueName="[Kalender].[DateHierarchy]" caption="DateHierarchy" time="1" defaultMemberUniqueName="[Kalender].[DateHierarchy].[All]" allUniqueName="[Kalender].[DateHierarchy].[All]" dimensionUniqueName="[Kalender]" displayFolder="" count="4" unbalanced="0">
      <fieldsUsage count="4">
        <fieldUsage x="-1"/>
        <fieldUsage x="4"/>
        <fieldUsage x="5"/>
        <fieldUsage x="6"/>
      </fieldsUsage>
    </cacheHierarchy>
    <cacheHierarchy uniqueName="[Kalender].[Jahr]" caption="Jahr" attribute="1" time="1" defaultMemberUniqueName="[Kalender].[Jahr].[All]" allUniqueName="[Kalender].[Jahr].[All]" dimensionUniqueName="[Kalender]" displayFolder="" count="0" memberValueDatatype="20" unbalanced="0"/>
    <cacheHierarchy uniqueName="[Kalender].[MonthNumber]" caption="MonthNumber" attribute="1" time="1" defaultMemberUniqueName="[Kalender].[MonthNumber].[All]" allUniqueName="[Kalender].[MonthNumber].[All]" dimensionUniqueName="[Kalender]" displayFolder="" count="0" memberValueDatatype="20" unbalanced="0"/>
    <cacheHierarchy uniqueName="[Kalender].[Monat]" caption="Monat" attribute="1" time="1" defaultMemberUniqueName="[Kalender].[Monat].[All]" allUniqueName="[Kalender].[Monat].[All]" dimensionUniqueName="[Kalender]" displayFolder="" count="0" memberValueDatatype="130" unbalanced="0"/>
    <cacheHierarchy uniqueName="[Kalender].[JJJJ-MM]" caption="JJJJ-MM" attribute="1" time="1" defaultMemberUniqueName="[Kalender].[JJJJ-MM].[All]" allUniqueName="[Kalender].[JJJJ-MM].[All]" dimensionUniqueName="[Kalender]" displayFolder="" count="0" memberValueDatatype="130" unbalanced="0"/>
    <cacheHierarchy uniqueName="[Kalender].[DayOfWeekNumber]" caption="DayOfWeekNumber" attribute="1" time="1" defaultMemberUniqueName="[Kalender].[DayOfWeekNumber].[All]" allUniqueName="[Kalender].[DayOfWeekNumber].[All]" dimensionUniqueName="[Kalender]" displayFolder="" count="0" memberValueDatatype="20" unbalanced="0"/>
    <cacheHierarchy uniqueName="[Kalender].[DayOfWeek]" caption="DayOfWeek" attribute="1" time="1" defaultMemberUniqueName="[Kalender].[DayOfWeek].[All]" allUniqueName="[Kalender].[DayOfWeek].[All]" dimensionUniqueName="[Kalender]" displayFolder="" count="0" memberValueDatatype="130" unbalanced="0"/>
    <cacheHierarchy uniqueName="[Measures].[TotalExpenses]" caption="TotalExpenses" measure="1" displayFolder="" measureGroup="Beispiel" count="0"/>
    <cacheHierarchy uniqueName="[Measures].[TotalIncome]" caption="TotalIncome" measure="1" displayFolder="" measureGroup="Beispiel" count="0"/>
    <cacheHierarchy uniqueName="[Measures].[Total Cashflow]" caption="Total Cashflow" measure="1" displayFolder="" measureGroup="Beispiel" count="0" oneField="1">
      <fieldsUsage count="1">
        <fieldUsage x="7"/>
      </fieldsUsage>
    </cacheHierarchy>
    <cacheHierarchy uniqueName="[Measures].[PreviousYearCashflow]" caption="PreviousYearCashflow" measure="1" displayFolder="" measureGroup="Beispiel" count="0" oneField="1">
      <fieldsUsage count="1">
        <fieldUsage x="0"/>
      </fieldsUsage>
    </cacheHierarchy>
    <cacheHierarchy uniqueName="[Measures].[YearOverYear]" caption="YearOverYear" measure="1" displayFolder="" measureGroup="Beispiel" count="0" oneField="1">
      <fieldsUsage count="1">
        <fieldUsage x="1"/>
      </fieldsUsage>
    </cacheHierarchy>
    <cacheHierarchy uniqueName="[Measures].[__XL_Count Beispiel]" caption="__XL_Count Beispiel" measure="1" displayFolder="" measureGroup="Beispiel" count="0" hidden="1"/>
    <cacheHierarchy uniqueName="[Measures].[__XL_Count Kalender]" caption="__XL_Count Kalender" measure="1" displayFolder="" measureGroup="Kalender" count="0" hidden="1"/>
    <cacheHierarchy uniqueName="[Measures].[__XL_Count Calendar]" caption="__XL_Count Calendar" measure="1" displayFolder="" measureGroup="Calendar" count="0" hidden="1"/>
    <cacheHierarchy uniqueName="[Measures].[__Es sind keine Measures definiert]" caption="__Es sind keine Measures definiert" measure="1" displayFolder="" count="0" hidden="1"/>
  </cacheHierarchies>
  <kpis count="0"/>
  <dimensions count="4">
    <dimension name="Beispiel" uniqueName="[Beispiel]" caption="Beispiel"/>
    <dimension name="Calendar" uniqueName="[Calendar]" caption="Calendar"/>
    <dimension name="Kalender" uniqueName="[Kalender]" caption="Kalender"/>
    <dimension measure="1" name="Measures" uniqueName="[Measures]" caption="Measures"/>
  </dimensions>
  <measureGroups count="3">
    <measureGroup name="Beispiel" caption="Beispiel"/>
    <measureGroup name="Calendar" caption="Calendar"/>
    <measureGroup name="Kalender" caption="Kalender"/>
  </measureGroups>
  <maps count="4">
    <map measureGroup="0" dimension="0"/>
    <map measureGroup="0" dimension="2"/>
    <map measureGroup="1" dimension="1"/>
    <map measureGroup="2"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saveData="0" refreshedBy="admin" refreshedDate="42488.521666550929" createdVersion="3" refreshedVersion="6" minRefreshableVersion="3" recordCount="0" supportSubquery="1" supportAdvancedDrill="1">
  <cacheSource type="external" connectionId="3">
    <extLst>
      <ext xmlns:x14="http://schemas.microsoft.com/office/spreadsheetml/2009/9/main" uri="{F057638F-6D5F-4e77-A914-E7F072B9BCA8}">
        <x14:sourceConnection name="ThisWorkbookDataModel"/>
      </ext>
    </extLst>
  </cacheSource>
  <cacheFields count="0"/>
  <cacheHierarchies count="33">
    <cacheHierarchy uniqueName="[Beispiel].[BUCHUNGSTYP]" caption="BUCHUNGSTYP" attribute="1" defaultMemberUniqueName="[Beispiel].[BUCHUNGSTYP].[All]" allUniqueName="[Beispiel].[BUCHUNGSTYP].[All]" dimensionUniqueName="[Beispiel]" displayFolder="" count="0" memberValueDatatype="130" unbalanced="0"/>
    <cacheHierarchy uniqueName="[Beispiel].[DATUM]" caption="DATUM" attribute="1" time="1" defaultMemberUniqueName="[Beispiel].[DATUM].[All]" allUniqueName="[Beispiel].[DATUM].[All]" dimensionUniqueName="[Beispiel]" displayFolder="" count="0" memberValueDatatype="7" unbalanced="0"/>
    <cacheHierarchy uniqueName="[Beispiel].[KATEGORIE]" caption="KATEGORIE" attribute="1" defaultMemberUniqueName="[Beispiel].[KATEGORIE].[All]" allUniqueName="[Beispiel].[KATEGORIE].[All]" dimensionUniqueName="[Beispiel]" displayFolder="" count="0" memberValueDatatype="130" unbalanced="0"/>
    <cacheHierarchy uniqueName="[Beispiel].[BETRAG]" caption="BETRAG" attribute="1" defaultMemberUniqueName="[Beispiel].[BETRAG].[All]" allUniqueName="[Beispiel].[BETRAG].[All]" dimensionUniqueName="[Beispiel]" displayFolder="" count="0" memberValueDatatype="5" unbalanced="0"/>
    <cacheHierarchy uniqueName="[Beispiel].[DATE (year)]" caption="DATE (year)" attribute="1" defaultMemberUniqueName="[Beispiel].[DATE (year)].[All]" allUniqueName="[Beispiel].[DATE (year)].[All]" dimensionUniqueName="[Beispiel]" displayFolder="" count="0" memberValueDatatype="130" unbalanced="0"/>
    <cacheHierarchy uniqueName="[Beispiel].[DATE (Quarter)]" caption="DATE (Quarter)" attribute="1" defaultMemberUniqueName="[Beispiel].[DATE (Quarter)].[All]" allUniqueName="[Beispiel].[DATE (Quarter)].[All]" dimensionUniqueName="[Beispiel]" displayFolder="" count="0" memberValueDatatype="130" unbalanced="0"/>
    <cacheHierarchy uniqueName="[Beispiel].[DATE (Month Index)]" caption="DATE (Month Index)" attribute="1" defaultMemberUniqueName="[Beispiel].[DATE (Month Index)].[All]" allUniqueName="[Beispiel].[DATE (Month Index)].[All]" dimensionUniqueName="[Beispiel]" displayFolder="" count="0" memberValueDatatype="20" unbalanced="0"/>
    <cacheHierarchy uniqueName="[Beispiel].[DATE (Month)]" caption="DATE (Month)" attribute="1" defaultMemberUniqueName="[Beispiel].[DATE (Month)].[All]" allUniqueName="[Beispiel].[DATE (Month)].[All]" dimensionUniqueName="[Beispiel]" displayFolder="" count="0" memberValueDatatype="130" unbalanced="0"/>
    <cacheHierarchy uniqueName="[Calendar].[Date]" caption="Date" attribute="1" time="1" keyAttribute="1" defaultMemberUniqueName="[Calendar].[Date].[All]" allUniqueName="[Calendar].[Date].[All]" dimensionUniqueName="[Calendar]" displayFolder="" count="0" memberValueDatatype="7" unbalanced="0"/>
    <cacheHierarchy uniqueName="[Calendar].[DateHierarchy]" caption="DateHierarchy" time="1" defaultMemberUniqueName="[Calendar].[DateHierarchy].[All]" allUniqueName="[Calendar].[DateHierarchy].[All]" dimensionUniqueName="[Calendar]" displayFolder="" count="0" unbalanced="0"/>
    <cacheHierarchy uniqueName="[Calendar].[Year]" caption="Year" attribute="1" time="1" defaultMemberUniqueName="[Calendar].[Year].[All]" allUniqueName="[Calendar].[Year].[All]" dimensionUniqueName="[Calendar]" displayFolder="" count="0" memberValueDatatype="20" unbalanced="0"/>
    <cacheHierarchy uniqueName="[Calendar].[MonthNumber]" caption="MonthNumber" attribute="1" time="1" defaultMemberUniqueName="[Calendar].[MonthNumber].[All]" allUniqueName="[Calendar].[MonthNumber].[All]" dimensionUniqueName="[Calendar]" displayFolder="" count="0" memberValueDatatype="20" unbalanced="0"/>
    <cacheHierarchy uniqueName="[Calendar].[Month]" caption="Month" attribute="1" time="1" defaultMemberUniqueName="[Calendar].[Month].[All]" allUniqueName="[Calendar].[Month].[All]" dimensionUniqueName="[Calendar]" displayFolder="" count="0" memberValueDatatype="130" unbalanced="0"/>
    <cacheHierarchy uniqueName="[Calendar].[YYYY-MM]" caption="YYYY-MM" attribute="1" time="1" defaultMemberUniqueName="[Calendar].[YYYY-MM].[All]" allUniqueName="[Calendar].[YYYY-MM].[All]" dimensionUniqueName="[Calendar]" displayFolder="" count="0" memberValueDatatype="130" unbalanced="0"/>
    <cacheHierarchy uniqueName="[Calendar].[DayOfWeekNumber]" caption="DayOfWeekNumber" attribute="1" time="1" defaultMemberUniqueName="[Calendar].[DayOfWeekNumber].[All]" allUniqueName="[Calendar].[DayOfWeekNumber].[All]" dimensionUniqueName="[Calendar]" displayFolder="" count="0" memberValueDatatype="20" unbalanced="0"/>
    <cacheHierarchy uniqueName="[Calendar].[DayOfWeek]" caption="DayOfWeek" attribute="1" time="1" defaultMemberUniqueName="[Calendar].[DayOfWeek].[All]" allUniqueName="[Calendar].[DayOfWeek].[All]" dimensionUniqueName="[Calendar]" displayFolder="" count="0" memberValueDatatype="130" unbalanced="0"/>
    <cacheHierarchy uniqueName="[Kalender].[Date]" caption="Date" attribute="1" time="1" keyAttribute="1" defaultMemberUniqueName="[Kalender].[Date].[All]" allUniqueName="[Kalender].[Date].[All]" dimensionUniqueName="[Kalender]" displayFolder="" count="0" memberValueDatatype="7" unbalanced="0"/>
    <cacheHierarchy uniqueName="[Kalender].[DateHierarchy]" caption="DateHierarchy" time="1" defaultMemberUniqueName="[Kalender].[DateHierarchy].[All]" allUniqueName="[Kalender].[DateHierarchy].[All]" dimensionUniqueName="[Kalender]" displayFolder="" count="4" unbalanced="0"/>
    <cacheHierarchy uniqueName="[Kalender].[Jahr]" caption="Jahr" attribute="1" time="1" defaultMemberUniqueName="[Kalender].[Jahr].[All]" allUniqueName="[Kalender].[Jahr].[All]" dimensionUniqueName="[Kalender]" displayFolder="" count="0" memberValueDatatype="20" unbalanced="0"/>
    <cacheHierarchy uniqueName="[Kalender].[MonthNumber]" caption="MonthNumber" attribute="1" time="1" defaultMemberUniqueName="[Kalender].[MonthNumber].[All]" allUniqueName="[Kalender].[MonthNumber].[All]" dimensionUniqueName="[Kalender]" displayFolder="" count="0" memberValueDatatype="20" unbalanced="0"/>
    <cacheHierarchy uniqueName="[Kalender].[Monat]" caption="Monat" attribute="1" time="1" defaultMemberUniqueName="[Kalender].[Monat].[All]" allUniqueName="[Kalender].[Monat].[All]" dimensionUniqueName="[Kalender]" displayFolder="" count="0" memberValueDatatype="130" unbalanced="0"/>
    <cacheHierarchy uniqueName="[Kalender].[JJJJ-MM]" caption="JJJJ-MM" attribute="1" time="1" defaultMemberUniqueName="[Kalender].[JJJJ-MM].[All]" allUniqueName="[Kalender].[JJJJ-MM].[All]" dimensionUniqueName="[Kalender]" displayFolder="" count="0" memberValueDatatype="130" unbalanced="0"/>
    <cacheHierarchy uniqueName="[Kalender].[DayOfWeekNumber]" caption="DayOfWeekNumber" attribute="1" time="1" defaultMemberUniqueName="[Kalender].[DayOfWeekNumber].[All]" allUniqueName="[Kalender].[DayOfWeekNumber].[All]" dimensionUniqueName="[Kalender]" displayFolder="" count="0" memberValueDatatype="20" unbalanced="0"/>
    <cacheHierarchy uniqueName="[Kalender].[DayOfWeek]" caption="DayOfWeek" attribute="1" time="1" defaultMemberUniqueName="[Kalender].[DayOfWeek].[All]" allUniqueName="[Kalender].[DayOfWeek].[All]" dimensionUniqueName="[Kalender]" displayFolder="" count="0" memberValueDatatype="130" unbalanced="0"/>
    <cacheHierarchy uniqueName="[Measures].[TotalExpenses]" caption="TotalExpenses" measure="1" displayFolder="" measureGroup="Beispiel" count="0"/>
    <cacheHierarchy uniqueName="[Measures].[TotalIncome]" caption="TotalIncome" measure="1" displayFolder="" measureGroup="Beispiel" count="0"/>
    <cacheHierarchy uniqueName="[Measures].[Total Cashflow]" caption="Total Cashflow" measure="1" displayFolder="" measureGroup="Beispiel" count="0"/>
    <cacheHierarchy uniqueName="[Measures].[PreviousYearCashflow]" caption="PreviousYearCashflow" measure="1" displayFolder="" measureGroup="Beispiel" count="0"/>
    <cacheHierarchy uniqueName="[Measures].[YearOverYear]" caption="YearOverYear" measure="1" displayFolder="" measureGroup="Beispiel" count="0"/>
    <cacheHierarchy uniqueName="[Measures].[__XL_Count Beispiel]" caption="__XL_Count Beispiel" measure="1" displayFolder="" measureGroup="Beispiel" count="0" hidden="1"/>
    <cacheHierarchy uniqueName="[Measures].[__XL_Count Kalender]" caption="__XL_Count Kalender" measure="1" displayFolder="" measureGroup="Kalender" count="0" hidden="1"/>
    <cacheHierarchy uniqueName="[Measures].[__XL_Count Calendar]" caption="__XL_Count Calendar" measure="1" displayFolder="" measureGroup="Calendar" count="0" hidden="1"/>
    <cacheHierarchy uniqueName="[Measures].[__Es sind keine Measures definiert]" caption="__Es sind keine Measures definiert" measure="1" displayFolder="" count="0" hidden="1"/>
  </cacheHierarchies>
  <kpis count="0"/>
  <extLst>
    <ext xmlns:x14="http://schemas.microsoft.com/office/spreadsheetml/2009/9/main" uri="{725AE2AE-9491-48be-B2B4-4EB974FC3084}">
      <x14:pivotCacheDefinition slicerData="1" pivotCacheId="69" supportSubqueryNonVisual="1" supportSubqueryCalcMem="1" supportAddCalcMems="1"/>
    </ext>
  </extLst>
</pivotCacheDefinition>
</file>

<file path=xl/pivotCache/pivotCacheDefinition5.xml><?xml version="1.0" encoding="utf-8"?>
<pivotCacheDefinition xmlns="http://schemas.openxmlformats.org/spreadsheetml/2006/main" xmlns:r="http://schemas.openxmlformats.org/officeDocument/2006/relationships" saveData="0" refreshedBy="admin" refreshedDate="42488.521671296294" createdVersion="5" refreshedVersion="6" minRefreshableVersion="3" recordCount="0" supportSubquery="1" supportAdvancedDrill="1">
  <cacheSource type="external" connectionId="3">
    <extLst>
      <ext xmlns:x14="http://schemas.microsoft.com/office/spreadsheetml/2009/9/main" uri="{F057638F-6D5F-4e77-A914-E7F072B9BCA8}">
        <x14:sourceConnection name="ThisWorkbookDataModel"/>
      </ext>
    </extLst>
  </cacheSource>
  <cacheFields count="5">
    <cacheField name="[Beispiel].[DATE (Month)].[DATE (Month)]" caption="DATE (Month)" numFmtId="0" hierarchy="7" level="1">
      <sharedItems count="12">
        <s v="Apr"/>
        <s v="Aug"/>
        <s v="Dez"/>
        <s v="Feb"/>
        <s v="Jan"/>
        <s v="Jul"/>
        <s v="Jun"/>
        <s v="Mai"/>
        <s v="Mrz"/>
        <s v="Nov"/>
        <s v="Okt"/>
        <s v="Sep"/>
      </sharedItems>
    </cacheField>
    <cacheField name="[Measures].[YearOverYear]" caption="YearOverYear" numFmtId="0" hierarchy="28" level="32767"/>
    <cacheField name="[Kalender].[DateHierarchy].[Jahr]" caption="Jahr" numFmtId="0" hierarchy="17" level="1">
      <sharedItems containsSemiMixedTypes="0" containsNonDate="0" containsString="0"/>
    </cacheField>
    <cacheField name="[Kalender].[DateHierarchy].[Monat]" caption="Monat" numFmtId="0" hierarchy="17" level="2">
      <sharedItems containsSemiMixedTypes="0" containsNonDate="0" containsString="0"/>
    </cacheField>
    <cacheField name="[Kalender].[DateHierarchy].[DateColumn]" caption="DateColumn" numFmtId="0" hierarchy="17" level="3">
      <sharedItems containsSemiMixedTypes="0" containsNonDate="0" containsString="0"/>
    </cacheField>
  </cacheFields>
  <cacheHierarchies count="33">
    <cacheHierarchy uniqueName="[Beispiel].[BUCHUNGSTYP]" caption="BUCHUNGSTYP" attribute="1" defaultMemberUniqueName="[Beispiel].[BUCHUNGSTYP].[All]" allUniqueName="[Beispiel].[BUCHUNGSTYP].[All]" dimensionUniqueName="[Beispiel]" displayFolder="" count="0" memberValueDatatype="130" unbalanced="0"/>
    <cacheHierarchy uniqueName="[Beispiel].[DATUM]" caption="DATUM" attribute="1" time="1" defaultMemberUniqueName="[Beispiel].[DATUM].[All]" allUniqueName="[Beispiel].[DATUM].[All]" dimensionUniqueName="[Beispiel]" displayFolder="" count="0" memberValueDatatype="7" unbalanced="0"/>
    <cacheHierarchy uniqueName="[Beispiel].[KATEGORIE]" caption="KATEGORIE" attribute="1" defaultMemberUniqueName="[Beispiel].[KATEGORIE].[All]" allUniqueName="[Beispiel].[KATEGORIE].[All]" dimensionUniqueName="[Beispiel]" displayFolder="" count="0" memberValueDatatype="130" unbalanced="0"/>
    <cacheHierarchy uniqueName="[Beispiel].[BETRAG]" caption="BETRAG" attribute="1" defaultMemberUniqueName="[Beispiel].[BETRAG].[All]" allUniqueName="[Beispiel].[BETRAG].[All]" dimensionUniqueName="[Beispiel]" displayFolder="" count="0" memberValueDatatype="5" unbalanced="0"/>
    <cacheHierarchy uniqueName="[Beispiel].[DATE (year)]" caption="DATE (year)" attribute="1" defaultMemberUniqueName="[Beispiel].[DATE (year)].[All]" allUniqueName="[Beispiel].[DATE (year)].[All]" dimensionUniqueName="[Beispiel]" displayFolder="" count="0" memberValueDatatype="130" unbalanced="0"/>
    <cacheHierarchy uniqueName="[Beispiel].[DATE (Quarter)]" caption="DATE (Quarter)" attribute="1" defaultMemberUniqueName="[Beispiel].[DATE (Quarter)].[All]" allUniqueName="[Beispiel].[DATE (Quarter)].[All]" dimensionUniqueName="[Beispiel]" displayFolder="" count="0" memberValueDatatype="130" unbalanced="0"/>
    <cacheHierarchy uniqueName="[Beispiel].[DATE (Month Index)]" caption="DATE (Month Index)" attribute="1" defaultMemberUniqueName="[Beispiel].[DATE (Month Index)].[All]" allUniqueName="[Beispiel].[DATE (Month Index)].[All]" dimensionUniqueName="[Beispiel]" displayFolder="" count="0" memberValueDatatype="20" unbalanced="0"/>
    <cacheHierarchy uniqueName="[Beispiel].[DATE (Month)]" caption="DATE (Month)" attribute="1" defaultMemberUniqueName="[Beispiel].[DATE (Month)].[All]" allUniqueName="[Beispiel].[DATE (Month)].[All]" dimensionUniqueName="[Beispiel]" displayFolder="" count="2" memberValueDatatype="130" unbalanced="0">
      <fieldsUsage count="2">
        <fieldUsage x="-1"/>
        <fieldUsage x="0"/>
      </fieldsUsage>
    </cacheHierarchy>
    <cacheHierarchy uniqueName="[Calendar].[Date]" caption="Date" attribute="1" time="1" keyAttribute="1" defaultMemberUniqueName="[Calendar].[Date].[All]" allUniqueName="[Calendar].[Date].[All]" dimensionUniqueName="[Calendar]" displayFolder="" count="0" memberValueDatatype="7" unbalanced="0"/>
    <cacheHierarchy uniqueName="[Calendar].[DateHierarchy]" caption="DateHierarchy" time="1" defaultMemberUniqueName="[Calendar].[DateHierarchy].[All]" allUniqueName="[Calendar].[DateHierarchy].[All]" dimensionUniqueName="[Calendar]" displayFolder="" count="0" unbalanced="0"/>
    <cacheHierarchy uniqueName="[Calendar].[Year]" caption="Year" attribute="1" time="1" defaultMemberUniqueName="[Calendar].[Year].[All]" allUniqueName="[Calendar].[Year].[All]" dimensionUniqueName="[Calendar]" displayFolder="" count="0" memberValueDatatype="20" unbalanced="0"/>
    <cacheHierarchy uniqueName="[Calendar].[MonthNumber]" caption="MonthNumber" attribute="1" time="1" defaultMemberUniqueName="[Calendar].[MonthNumber].[All]" allUniqueName="[Calendar].[MonthNumber].[All]" dimensionUniqueName="[Calendar]" displayFolder="" count="0" memberValueDatatype="20" unbalanced="0"/>
    <cacheHierarchy uniqueName="[Calendar].[Month]" caption="Month" attribute="1" time="1" defaultMemberUniqueName="[Calendar].[Month].[All]" allUniqueName="[Calendar].[Month].[All]" dimensionUniqueName="[Calendar]" displayFolder="" count="0" memberValueDatatype="130" unbalanced="0"/>
    <cacheHierarchy uniqueName="[Calendar].[YYYY-MM]" caption="YYYY-MM" attribute="1" time="1" defaultMemberUniqueName="[Calendar].[YYYY-MM].[All]" allUniqueName="[Calendar].[YYYY-MM].[All]" dimensionUniqueName="[Calendar]" displayFolder="" count="0" memberValueDatatype="130" unbalanced="0"/>
    <cacheHierarchy uniqueName="[Calendar].[DayOfWeekNumber]" caption="DayOfWeekNumber" attribute="1" time="1" defaultMemberUniqueName="[Calendar].[DayOfWeekNumber].[All]" allUniqueName="[Calendar].[DayOfWeekNumber].[All]" dimensionUniqueName="[Calendar]" displayFolder="" count="0" memberValueDatatype="20" unbalanced="0"/>
    <cacheHierarchy uniqueName="[Calendar].[DayOfWeek]" caption="DayOfWeek" attribute="1" time="1" defaultMemberUniqueName="[Calendar].[DayOfWeek].[All]" allUniqueName="[Calendar].[DayOfWeek].[All]" dimensionUniqueName="[Calendar]" displayFolder="" count="0" memberValueDatatype="130" unbalanced="0"/>
    <cacheHierarchy uniqueName="[Kalender].[Date]" caption="Date" attribute="1" time="1" keyAttribute="1" defaultMemberUniqueName="[Kalender].[Date].[All]" allUniqueName="[Kalender].[Date].[All]" dimensionUniqueName="[Kalender]" displayFolder="" count="0" memberValueDatatype="7" unbalanced="0"/>
    <cacheHierarchy uniqueName="[Kalender].[DateHierarchy]" caption="DateHierarchy" time="1" defaultMemberUniqueName="[Kalender].[DateHierarchy].[All]" allUniqueName="[Kalender].[DateHierarchy].[All]" dimensionUniqueName="[Kalender]" displayFolder="" count="4" unbalanced="0">
      <fieldsUsage count="4">
        <fieldUsage x="-1"/>
        <fieldUsage x="2"/>
        <fieldUsage x="3"/>
        <fieldUsage x="4"/>
      </fieldsUsage>
    </cacheHierarchy>
    <cacheHierarchy uniqueName="[Kalender].[Jahr]" caption="Jahr" attribute="1" time="1" defaultMemberUniqueName="[Kalender].[Jahr].[All]" allUniqueName="[Kalender].[Jahr].[All]" dimensionUniqueName="[Kalender]" displayFolder="" count="0" memberValueDatatype="20" unbalanced="0"/>
    <cacheHierarchy uniqueName="[Kalender].[MonthNumber]" caption="MonthNumber" attribute="1" time="1" defaultMemberUniqueName="[Kalender].[MonthNumber].[All]" allUniqueName="[Kalender].[MonthNumber].[All]" dimensionUniqueName="[Kalender]" displayFolder="" count="0" memberValueDatatype="20" unbalanced="0"/>
    <cacheHierarchy uniqueName="[Kalender].[Monat]" caption="Monat" attribute="1" time="1" defaultMemberUniqueName="[Kalender].[Monat].[All]" allUniqueName="[Kalender].[Monat].[All]" dimensionUniqueName="[Kalender]" displayFolder="" count="0" memberValueDatatype="130" unbalanced="0"/>
    <cacheHierarchy uniqueName="[Kalender].[JJJJ-MM]" caption="JJJJ-MM" attribute="1" time="1" defaultMemberUniqueName="[Kalender].[JJJJ-MM].[All]" allUniqueName="[Kalender].[JJJJ-MM].[All]" dimensionUniqueName="[Kalender]" displayFolder="" count="0" memberValueDatatype="130" unbalanced="0"/>
    <cacheHierarchy uniqueName="[Kalender].[DayOfWeekNumber]" caption="DayOfWeekNumber" attribute="1" time="1" defaultMemberUniqueName="[Kalender].[DayOfWeekNumber].[All]" allUniqueName="[Kalender].[DayOfWeekNumber].[All]" dimensionUniqueName="[Kalender]" displayFolder="" count="0" memberValueDatatype="20" unbalanced="0"/>
    <cacheHierarchy uniqueName="[Kalender].[DayOfWeek]" caption="DayOfWeek" attribute="1" time="1" defaultMemberUniqueName="[Kalender].[DayOfWeek].[All]" allUniqueName="[Kalender].[DayOfWeek].[All]" dimensionUniqueName="[Kalender]" displayFolder="" count="0" memberValueDatatype="130" unbalanced="0"/>
    <cacheHierarchy uniqueName="[Measures].[TotalExpenses]" caption="TotalExpenses" measure="1" displayFolder="" measureGroup="Beispiel" count="0"/>
    <cacheHierarchy uniqueName="[Measures].[TotalIncome]" caption="TotalIncome" measure="1" displayFolder="" measureGroup="Beispiel" count="0"/>
    <cacheHierarchy uniqueName="[Measures].[Total Cashflow]" caption="Total Cashflow" measure="1" displayFolder="" measureGroup="Beispiel" count="0"/>
    <cacheHierarchy uniqueName="[Measures].[PreviousYearCashflow]" caption="PreviousYearCashflow" measure="1" displayFolder="" measureGroup="Beispiel" count="0"/>
    <cacheHierarchy uniqueName="[Measures].[YearOverYear]" caption="YearOverYear" measure="1" displayFolder="" measureGroup="Beispiel" count="0" oneField="1">
      <fieldsUsage count="1">
        <fieldUsage x="1"/>
      </fieldsUsage>
    </cacheHierarchy>
    <cacheHierarchy uniqueName="[Measures].[__XL_Count Beispiel]" caption="__XL_Count Beispiel" measure="1" displayFolder="" measureGroup="Beispiel" count="0" hidden="1"/>
    <cacheHierarchy uniqueName="[Measures].[__XL_Count Kalender]" caption="__XL_Count Kalender" measure="1" displayFolder="" measureGroup="Kalender" count="0" hidden="1"/>
    <cacheHierarchy uniqueName="[Measures].[__XL_Count Calendar]" caption="__XL_Count Calendar" measure="1" displayFolder="" measureGroup="Calendar" count="0" hidden="1"/>
    <cacheHierarchy uniqueName="[Measures].[__Es sind keine Measures definiert]" caption="__Es sind keine Measures definiert" measure="1" displayFolder="" count="0" hidden="1"/>
  </cacheHierarchies>
  <kpis count="0"/>
  <dimensions count="4">
    <dimension name="Beispiel" uniqueName="[Beispiel]" caption="Beispiel"/>
    <dimension name="Calendar" uniqueName="[Calendar]" caption="Calendar"/>
    <dimension name="Kalender" uniqueName="[Kalender]" caption="Kalender"/>
    <dimension measure="1" name="Measures" uniqueName="[Measures]" caption="Measures"/>
  </dimensions>
  <measureGroups count="3">
    <measureGroup name="Beispiel" caption="Beispiel"/>
    <measureGroup name="Calendar" caption="Calendar"/>
    <measureGroup name="Kalender" caption="Kalender"/>
  </measureGroups>
  <maps count="4">
    <map measureGroup="0" dimension="0"/>
    <map measureGroup="0" dimension="2"/>
    <map measureGroup="1" dimension="1"/>
    <map measureGroup="2" dimension="2"/>
  </maps>
  <extLst>
    <ext xmlns:x14="http://schemas.microsoft.com/office/spreadsheetml/2009/9/main" uri="{725AE2AE-9491-48be-B2B4-4EB974FC3084}">
      <x14:pivotCacheDefinition pivotCacheId="4" supportSubqueryNonVisual="1" supportSubqueryCalcMem="1" supportAddCalcMems="1"/>
    </ext>
    <ext xmlns:x15="http://schemas.microsoft.com/office/spreadsheetml/2010/11/main" uri="{ABF5C744-AB39-4b91-8756-CFA1BBC848D5}">
      <x15:pivotCacheIdVersion cacheIdSupportedVersion="6" cacheIdCreatedVersion="7"/>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ChartTable1" cacheId="4" applyNumberFormats="0" applyBorderFormats="0" applyFontFormats="0" applyPatternFormats="0" applyAlignmentFormats="0" applyWidthHeightFormats="1" dataCaption="Werte" updatedVersion="6" minRefreshableVersion="3" useAutoFormatting="1" itemPrintTitles="1" createdVersion="5" indent="0" outline="1" outlineData="1" multipleFieldFilters="0" chartFormat="1">
  <location ref="A1:B14" firstHeaderRow="1" firstDataRow="1" firstDataCol="1"/>
  <pivotFields count="5">
    <pivotField axis="axisRow" allDrilled="1" showAll="0" sortType="ascending" defaultAttributeDrillState="1">
      <items count="13">
        <item x="4"/>
        <item x="3"/>
        <item x="8"/>
        <item x="0"/>
        <item x="7"/>
        <item x="6"/>
        <item x="5"/>
        <item x="1"/>
        <item x="11"/>
        <item x="10"/>
        <item x="9"/>
        <item x="2"/>
        <item t="default"/>
      </items>
    </pivotField>
    <pivotField dataField="1" showAll="0"/>
    <pivotField allDrilled="1" showAll="0" dataSourceSort="1"/>
    <pivotField showAll="0" dataSourceSort="1"/>
    <pivotField showAll="0" dataSourceSort="1"/>
  </pivotFields>
  <rowFields count="1">
    <field x="0"/>
  </rowFields>
  <rowItems count="13">
    <i>
      <x/>
    </i>
    <i>
      <x v="1"/>
    </i>
    <i>
      <x v="2"/>
    </i>
    <i>
      <x v="3"/>
    </i>
    <i>
      <x v="4"/>
    </i>
    <i>
      <x v="5"/>
    </i>
    <i>
      <x v="6"/>
    </i>
    <i>
      <x v="7"/>
    </i>
    <i>
      <x v="8"/>
    </i>
    <i>
      <x v="9"/>
    </i>
    <i>
      <x v="10"/>
    </i>
    <i>
      <x v="11"/>
    </i>
    <i t="grand">
      <x/>
    </i>
  </rowItems>
  <colItems count="1">
    <i/>
  </colItems>
  <dataFields count="1">
    <dataField fld="1" subtotal="count" baseField="0" baseItem="0"/>
  </dataFields>
  <chartFormats count="2">
    <chartFormat chart="0" format="1" series="1">
      <pivotArea type="data" outline="0" fieldPosition="0">
        <references count="1">
          <reference field="4294967294" count="1" selected="0">
            <x v="0"/>
          </reference>
        </references>
      </pivotArea>
    </chartFormat>
    <chartFormat chart="0" format="2">
      <pivotArea type="data" outline="0" fieldPosition="0">
        <references count="2">
          <reference field="4294967294" count="1" selected="0">
            <x v="0"/>
          </reference>
          <reference field="0" count="1" selected="0">
            <x v="3"/>
          </reference>
        </references>
      </pivotArea>
    </chartFormat>
  </chartFormats>
  <pivotHierarchies count="33">
    <pivotHierarchy dragToData="1"/>
    <pivotHierarchy dragToData="1"/>
    <pivotHierarchy dragToData="1"/>
    <pivotHierarchy dragToData="1"/>
    <pivotHierarchy dragToData="1"/>
    <pivotHierarchy dragToData="1"/>
    <pivotHierarchy dragToData="1"/>
    <pivotHierarchy dragToData="1"/>
    <pivotHierarchy dragToData="1"/>
    <pivotHierarchy/>
    <pivotHierarchy dragToData="1"/>
    <pivotHierarchy dragToData="1"/>
    <pivotHierarchy dragToData="1"/>
    <pivotHierarchy dragToData="1"/>
    <pivotHierarchy dragToData="1"/>
    <pivotHierarchy dragToData="1"/>
    <pivotHierarchy dragToData="1"/>
    <pivotHierarchy multipleItemSelectionAllowed="1">
      <members count="1" level="1">
        <member name="[Kalender].[DateHierarchy].[Jahr].&amp;[2015]"/>
      </members>
    </pivotHierarchy>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rowHierarchiesUsage count="1">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C510F80B-63DE-4267-81D5-13C33094786E}">
      <x15:pivotTableServerFormats count="1">
        <x15:serverFormat format="0.00 %;-0.00 %;0.00 %"/>
      </x15:pivotTableServerFormats>
    </ext>
    <ext xmlns:x15="http://schemas.microsoft.com/office/spreadsheetml/2010/11/main" uri="{44433962-1CF7-4059-B4EE-95C3D5FFCF73}">
      <x15:pivotTableData rowCount="13" columnCount="1" cacheId="4">
        <x15:pivotRow count="1">
          <x15:c>
            <x15:v>-0.1343518160891127</x15:v>
            <x15:x in="0"/>
          </x15:c>
        </x15:pivotRow>
        <x15:pivotRow count="1">
          <x15:c>
            <x15:v>-0.11965590911781615</x15:v>
            <x15:x in="0"/>
          </x15:c>
        </x15:pivotRow>
        <x15:pivotRow count="1">
          <x15:c>
            <x15:v>-0.12449263216705053</x15:v>
            <x15:x in="0"/>
          </x15:c>
        </x15:pivotRow>
        <x15:pivotRow count="1">
          <x15:c>
            <x15:v>-0.38939271544994924</x15:v>
            <x15:x in="0"/>
          </x15:c>
        </x15:pivotRow>
        <x15:pivotRow count="1">
          <x15:c>
            <x15:v>-0.23889187656507879</x15:v>
            <x15:x in="0"/>
          </x15:c>
        </x15:pivotRow>
        <x15:pivotRow count="1">
          <x15:c>
            <x15:v>-0.20557830955668033</x15:v>
            <x15:x in="0"/>
          </x15:c>
        </x15:pivotRow>
        <x15:pivotRow count="1">
          <x15:c>
            <x15:v>9.7641931541576688E-2</x15:v>
            <x15:x in="0"/>
          </x15:c>
        </x15:pivotRow>
        <x15:pivotRow count="1">
          <x15:c>
            <x15:v>-0.13892550240717011</x15:v>
            <x15:x in="0"/>
          </x15:c>
        </x15:pivotRow>
        <x15:pivotRow count="1">
          <x15:c>
            <x15:v>-0.11044987675911355</x15:v>
            <x15:x in="0"/>
          </x15:c>
        </x15:pivotRow>
        <x15:pivotRow count="1">
          <x15:c>
            <x15:v>0.17030909942900732</x15:v>
            <x15:x in="0"/>
          </x15:c>
        </x15:pivotRow>
        <x15:pivotRow count="1">
          <x15:c>
            <x15:v>0.14366926796572141</x15:v>
            <x15:x in="0"/>
          </x15:c>
        </x15:pivotRow>
        <x15:pivotRow count="1">
          <x15:c>
            <x15:v>6.2406676567521031E-2</x15:v>
            <x15:x in="0"/>
          </x15:c>
        </x15:pivotRow>
        <x15:pivotRow count="1">
          <x15:c>
            <x15:v>-8.8775218948613885E-2</x15:v>
            <x15:x in="0"/>
          </x15:c>
        </x15:pivotRow>
      </x15:pivotTableData>
    </ext>
    <ext xmlns:x15="http://schemas.microsoft.com/office/spreadsheetml/2010/11/main" uri="{E67621CE-5B39-4880-91FE-76760E9C1902}">
      <x15:pivotTableUISettings>
        <x15:activeTabTopLevelEntity name="[Beispiel]"/>
        <x15:activeTabTopLevelEntity name="[Kalender]"/>
      </x15:pivotTableUISettings>
    </ext>
  </extLst>
</pivotTableDefinition>
</file>

<file path=xl/pivotTables/pivotTable2.xml><?xml version="1.0" encoding="utf-8"?>
<pivotTableDefinition xmlns="http://schemas.openxmlformats.org/spreadsheetml/2006/main" name="PivotTable2" cacheId="2" dataOnRows="1" applyNumberFormats="0" applyBorderFormats="0" applyFontFormats="0" applyPatternFormats="0" applyAlignmentFormats="0" applyWidthHeightFormats="1" dataCaption="Werte" tag="98ecab36-da34-4a25-a9ad-a48ec5214fe8" updatedVersion="6" minRefreshableVersion="3" useAutoFormatting="1" subtotalHiddenItems="1" colGrandTotals="0" itemPrintTitles="1" createdVersion="5" indent="0" outline="1" outlineData="1" multipleFieldFilters="0" chartFormat="1" colHeaderCaption=" ">
  <location ref="B29:N33" firstHeaderRow="1" firstDataRow="2" firstDataCol="1"/>
  <pivotFields count="8">
    <pivotField dataField="1" showAll="0"/>
    <pivotField dataField="1" showAll="0"/>
    <pivotField axis="axisCol" allDrilled="1" showAll="0" defaultAttributeDrillState="1">
      <items count="13">
        <item x="4"/>
        <item x="3"/>
        <item x="8"/>
        <item x="0"/>
        <item x="7"/>
        <item x="6"/>
        <item x="5"/>
        <item x="1"/>
        <item x="11"/>
        <item x="10"/>
        <item x="9"/>
        <item x="2"/>
        <item t="default"/>
      </items>
    </pivotField>
    <pivotField allDrilled="1" showAll="0" dataSourceSort="1" defaultAttributeDrillState="1"/>
    <pivotField allDrilled="1" showAll="0" dataSourceSort="1"/>
    <pivotField showAll="0" dataSourceSort="1"/>
    <pivotField showAll="0" dataSourceSort="1"/>
    <pivotField dataField="1" showAll="0"/>
  </pivotFields>
  <rowFields count="1">
    <field x="-2"/>
  </rowFields>
  <rowItems count="3">
    <i>
      <x/>
    </i>
    <i i="1">
      <x v="1"/>
    </i>
    <i i="2">
      <x v="2"/>
    </i>
  </rowItems>
  <colFields count="1">
    <field x="2"/>
  </colFields>
  <colItems count="12">
    <i>
      <x/>
    </i>
    <i>
      <x v="1"/>
    </i>
    <i>
      <x v="2"/>
    </i>
    <i>
      <x v="3"/>
    </i>
    <i>
      <x v="4"/>
    </i>
    <i>
      <x v="5"/>
    </i>
    <i>
      <x v="6"/>
    </i>
    <i>
      <x v="7"/>
    </i>
    <i>
      <x v="8"/>
    </i>
    <i>
      <x v="9"/>
    </i>
    <i>
      <x v="10"/>
    </i>
    <i>
      <x v="11"/>
    </i>
  </colItems>
  <dataFields count="3">
    <dataField name="Ausgewähltes Jahr" fld="7" subtotal="count" baseField="2" baseItem="0"/>
    <dataField name="Vorjahr" fld="0" subtotal="count" baseField="2" baseItem="0"/>
    <dataField name="Im Jahresvergleich" fld="1" subtotal="count" baseField="2" baseItem="0"/>
  </dataFields>
  <formats count="47">
    <format>
      <pivotArea type="origin" dataOnly="0" labelOnly="1" outline="0" fieldPosition="0"/>
    </format>
    <format>
      <pivotArea type="topRight" dataOnly="0" labelOnly="1" outline="0" fieldPosition="0"/>
    </format>
    <format>
      <pivotArea collapsedLevelsAreSubtotals="1" fieldPosition="0">
        <references count="1">
          <reference field="4294967294" count="1">
            <x v="1"/>
          </reference>
        </references>
      </pivotArea>
    </format>
    <format>
      <pivotArea dataOnly="0" labelOnly="1" outline="0" fieldPosition="0">
        <references count="1">
          <reference field="4294967294" count="1">
            <x v="1"/>
          </reference>
        </references>
      </pivotArea>
    </format>
    <format>
      <pivotArea field="-2" type="button" dataOnly="0" labelOnly="1" outline="0" axis="axisRow" fieldPosition="0"/>
    </format>
    <format>
      <pivotArea field="-2" type="button" dataOnly="0" labelOnly="1" outline="0" axis="axisRow" fieldPosition="0"/>
    </format>
    <format>
      <pivotArea type="origin" dataOnly="0" labelOnly="1" outline="0" fieldPosition="0"/>
    </format>
    <format dxfId="45">
      <pivotArea field="2" type="button" dataOnly="0" labelOnly="1" outline="0" axis="axisCol" fieldPosition="0"/>
    </format>
    <format dxfId="44">
      <pivotArea type="topRight" dataOnly="0" labelOnly="1" outline="0" offset="A1" fieldPosition="0"/>
    </format>
    <format dxfId="43">
      <pivotArea type="origin" dataOnly="0" labelOnly="1" outline="0" fieldPosition="0"/>
    </format>
    <format dxfId="42">
      <pivotArea field="2" type="button" dataOnly="0" labelOnly="1" outline="0" axis="axisCol" fieldPosition="0"/>
    </format>
    <format dxfId="41">
      <pivotArea type="topRight" dataOnly="0" labelOnly="1" outline="0" offset="A1:B1" fieldPosition="0"/>
    </format>
    <format dxfId="40">
      <pivotArea outline="0" fieldPosition="0">
        <references count="1">
          <reference field="4294967294" count="1">
            <x v="1"/>
          </reference>
        </references>
      </pivotArea>
    </format>
    <format dxfId="39">
      <pivotArea collapsedLevelsAreSubtotals="1" fieldPosition="0">
        <references count="1">
          <reference field="4294967294" count="1">
            <x v="1"/>
          </reference>
        </references>
      </pivotArea>
    </format>
    <format dxfId="38">
      <pivotArea dataOnly="0" labelOnly="1" outline="0" fieldPosition="0">
        <references count="1">
          <reference field="4294967294" count="1">
            <x v="0"/>
          </reference>
        </references>
      </pivotArea>
    </format>
    <format dxfId="37">
      <pivotArea collapsedLevelsAreSubtotals="1" fieldPosition="0">
        <references count="1">
          <reference field="4294967294" count="1">
            <x v="0"/>
          </reference>
        </references>
      </pivotArea>
    </format>
    <format dxfId="36">
      <pivotArea outline="0" fieldPosition="0">
        <references count="1">
          <reference field="4294967294" count="1">
            <x v="0"/>
          </reference>
        </references>
      </pivotArea>
    </format>
    <format dxfId="35">
      <pivotArea collapsedLevelsAreSubtotals="1" fieldPosition="0">
        <references count="1">
          <reference field="4294967294" count="1">
            <x v="0"/>
          </reference>
        </references>
      </pivotArea>
    </format>
    <format dxfId="34">
      <pivotArea collapsedLevelsAreSubtotals="1" fieldPosition="0">
        <references count="1">
          <reference field="4294967294" count="1">
            <x v="0"/>
          </reference>
        </references>
      </pivotArea>
    </format>
    <format dxfId="33">
      <pivotArea collapsedLevelsAreSubtotals="1" fieldPosition="0">
        <references count="1">
          <reference field="4294967294" count="2">
            <x v="0"/>
            <x v="1"/>
          </reference>
        </references>
      </pivotArea>
    </format>
    <format dxfId="32">
      <pivotArea dataOnly="0" labelOnly="1" outline="0" fieldPosition="0">
        <references count="1">
          <reference field="4294967294" count="2">
            <x v="0"/>
            <x v="1"/>
          </reference>
        </references>
      </pivotArea>
    </format>
    <format dxfId="31">
      <pivotArea collapsedLevelsAreSubtotals="1" fieldPosition="0">
        <references count="1">
          <reference field="4294967294" count="2">
            <x v="0"/>
            <x v="1"/>
          </reference>
        </references>
      </pivotArea>
    </format>
    <format dxfId="30">
      <pivotArea dataOnly="0" labelOnly="1" outline="0" fieldPosition="0">
        <references count="1">
          <reference field="4294967294" count="2">
            <x v="0"/>
            <x v="1"/>
          </reference>
        </references>
      </pivotArea>
    </format>
    <format dxfId="29">
      <pivotArea collapsedLevelsAreSubtotals="1" fieldPosition="0">
        <references count="1">
          <reference field="4294967294" count="2">
            <x v="0"/>
            <x v="1"/>
          </reference>
        </references>
      </pivotArea>
    </format>
    <format dxfId="28">
      <pivotArea dataOnly="0" labelOnly="1" outline="0" fieldPosition="0">
        <references count="1">
          <reference field="4294967294" count="2">
            <x v="0"/>
            <x v="1"/>
          </reference>
        </references>
      </pivotArea>
    </format>
    <format dxfId="27">
      <pivotArea collapsedLevelsAreSubtotals="1" fieldPosition="0">
        <references count="1">
          <reference field="4294967294" count="2">
            <x v="0"/>
            <x v="1"/>
          </reference>
        </references>
      </pivotArea>
    </format>
    <format dxfId="26">
      <pivotArea dataOnly="0" labelOnly="1" outline="0" fieldPosition="0">
        <references count="1">
          <reference field="4294967294" count="2">
            <x v="0"/>
            <x v="1"/>
          </reference>
        </references>
      </pivotArea>
    </format>
    <format dxfId="25">
      <pivotArea dataOnly="0" outline="0" fieldPosition="0">
        <references count="1">
          <reference field="4294967294" count="2">
            <x v="0"/>
            <x v="1"/>
          </reference>
        </references>
      </pivotArea>
    </format>
    <format dxfId="24">
      <pivotArea type="origin" dataOnly="0" labelOnly="1" outline="0" fieldPosition="0"/>
    </format>
    <format dxfId="23">
      <pivotArea field="2" type="button" dataOnly="0" labelOnly="1" outline="0" axis="axisCol" fieldPosition="0"/>
    </format>
    <format dxfId="22">
      <pivotArea type="topRight" dataOnly="0" labelOnly="1" outline="0" fieldPosition="0"/>
    </format>
    <format dxfId="21">
      <pivotArea type="origin" dataOnly="0" labelOnly="1" outline="0" fieldPosition="0"/>
    </format>
    <format dxfId="20">
      <pivotArea field="2" type="button" dataOnly="0" labelOnly="1" outline="0" axis="axisCol" fieldPosition="0"/>
    </format>
    <format dxfId="19">
      <pivotArea type="topRight" dataOnly="0" labelOnly="1" outline="0" fieldPosition="0"/>
    </format>
    <format dxfId="18">
      <pivotArea type="origin" dataOnly="0" labelOnly="1" outline="0" fieldPosition="0"/>
    </format>
    <format dxfId="17">
      <pivotArea field="2" type="button" dataOnly="0" labelOnly="1" outline="0" axis="axisCol" fieldPosition="0"/>
    </format>
    <format dxfId="16">
      <pivotArea type="topRight" dataOnly="0" labelOnly="1" outline="0" fieldPosition="0"/>
    </format>
    <format dxfId="15">
      <pivotArea type="origin" dataOnly="0" labelOnly="1" outline="0" fieldPosition="0"/>
    </format>
    <format dxfId="14">
      <pivotArea field="2" type="button" dataOnly="0" labelOnly="1" outline="0" axis="axisCol" fieldPosition="0"/>
    </format>
    <format dxfId="13">
      <pivotArea type="topRight" dataOnly="0" labelOnly="1" outline="0" fieldPosition="0"/>
    </format>
    <format dxfId="12">
      <pivotArea type="origin" dataOnly="0" labelOnly="1" outline="0" fieldPosition="0"/>
    </format>
    <format dxfId="11">
      <pivotArea field="2" type="button" dataOnly="0" labelOnly="1" outline="0" axis="axisCol" fieldPosition="0"/>
    </format>
    <format dxfId="10">
      <pivotArea type="topRight" dataOnly="0" labelOnly="1" outline="0" fieldPosition="0"/>
    </format>
    <format dxfId="9">
      <pivotArea type="origin" dataOnly="0" labelOnly="1" outline="0" fieldPosition="0"/>
    </format>
    <format dxfId="8">
      <pivotArea field="2" type="button" dataOnly="0" labelOnly="1" outline="0" axis="axisCol" fieldPosition="0"/>
    </format>
    <format dxfId="7">
      <pivotArea type="topRight" dataOnly="0" labelOnly="1" outline="0" fieldPosition="0"/>
    </format>
    <format dxfId="6">
      <pivotArea field="2" type="button" dataOnly="0" labelOnly="1" outline="0" axis="axisCol" fieldPosition="0"/>
    </format>
  </formats>
  <conditionalFormats count="2">
    <conditionalFormat priority="1">
      <pivotAreas count="1">
        <pivotArea type="data" collapsedLevelsAreSubtotals="1" fieldPosition="0">
          <references count="1">
            <reference field="4294967294" count="1">
              <x v="2"/>
            </reference>
          </references>
        </pivotArea>
      </pivotAreas>
    </conditionalFormat>
    <conditionalFormat priority="2">
      <pivotAreas count="1">
        <pivotArea type="data" collapsedLevelsAreSubtotals="1" fieldPosition="0">
          <references count="1">
            <reference field="4294967294" count="1">
              <x v="2"/>
            </reference>
          </references>
        </pivotArea>
      </pivotAreas>
    </conditionalFormat>
  </conditionalFormats>
  <pivotHierarchies count="33">
    <pivotHierarchy dragToData="1"/>
    <pivotHierarchy dragToData="1"/>
    <pivotHierarchy dragToData="1"/>
    <pivotHierarchy dragToData="1"/>
    <pivotHierarchy multipleItemSelectionAllowed="1" dragToData="1">
      <members count="1" level="1">
        <member name="[Beispiel].[DATE (year)].&amp;[2013]"/>
      </members>
    </pivotHierarchy>
    <pivotHierarchy dragToData="1"/>
    <pivotHierarchy dragToData="1"/>
    <pivotHierarchy dragToData="1"/>
    <pivotHierarchy dragToData="1"/>
    <pivotHierarchy/>
    <pivotHierarchy dragToData="1"/>
    <pivotHierarchy dragToData="1"/>
    <pivotHierarchy dragToData="1"/>
    <pivotHierarchy dragToData="1"/>
    <pivotHierarchy dragToData="1"/>
    <pivotHierarchy dragToData="1"/>
    <pivotHierarchy dragToData="1"/>
    <pivotHierarchy multipleItemSelectionAllowed="1">
      <members count="1" level="1">
        <member name="[Kalender].[DateHierarchy].[Jahr].&amp;[2015]"/>
      </members>
    </pivotHierarchy>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caption="Selected Year"/>
    <pivotHierarchy dragToRow="0" dragToCol="0" dragToPage="0" dragToData="1" caption="Previous Year"/>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1" showRowHeaders="1" showColHeaders="1" showRowStripes="0" showColStripes="0" showLastColumn="1"/>
  <rowHierarchiesUsage count="1">
    <rowHierarchyUsage hierarchyUsage="-2"/>
  </rowHierarchiesUsage>
  <colHierarchiesUsage count="1">
    <colHierarchyUsage hierarchyUsage="7"/>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eispiel]"/>
        <x15:activeTabTopLevelEntity name="[Kalender]"/>
      </x15:pivotTableUISettings>
    </ext>
  </extLst>
</pivotTableDefinition>
</file>

<file path=xl/pivotTables/pivotTable3.xml><?xml version="1.0" encoding="utf-8"?>
<pivotTableDefinition xmlns="http://schemas.openxmlformats.org/spreadsheetml/2006/main" name="PivotTable1" cacheId="0" applyNumberFormats="0" applyBorderFormats="0" applyFontFormats="0" applyPatternFormats="0" applyAlignmentFormats="0" applyWidthHeightFormats="1" dataCaption="Values" tag="65d91c48-e95b-44fd-a865-8f9bf6817a4b" updatedVersion="6" minRefreshableVersion="3" useAutoFormatting="1" subtotalHiddenItems="1" itemPrintTitles="1" createdVersion="6" indent="0" outline="1" outlineData="1" multipleFieldFilters="0">
  <location ref="AK5:AK6" firstHeaderRow="1" firstDataRow="1" firstDataCol="0"/>
  <pivotFields count="2">
    <pivotField dataField="1" showAll="0"/>
    <pivotField allDrilled="1" showAll="0" dataSourceSort="1" defaultAttributeDrillState="1"/>
  </pivotFields>
  <rowItems count="1">
    <i/>
  </rowItems>
  <colItems count="1">
    <i/>
  </colItems>
  <dataFields count="1">
    <dataField fld="0" subtotal="count" baseField="0" baseItem="0"/>
  </dataFields>
  <pivotHierarchies count="33">
    <pivotHierarchy dragToData="1"/>
    <pivotHierarchy dragToData="1"/>
    <pivotHierarchy dragToData="1"/>
    <pivotHierarchy dragToData="1"/>
    <pivotHierarchy multipleItemSelectionAllowed="1" dragToData="1">
      <members count="1" level="1">
        <member name="[Beispiel].[DATE (year)].&amp;[2014]"/>
      </members>
    </pivotHierarchy>
    <pivotHierarchy dragToData="1"/>
    <pivotHierarchy dragToData="1"/>
    <pivotHierarchy dragToData="1"/>
    <pivotHierarchy dragToData="1"/>
    <pivotHierarchy/>
    <pivotHierarchy dragToData="1"/>
    <pivotHierarchy dragToData="1"/>
    <pivotHierarchy dragToData="1"/>
    <pivotHierarchy dragToData="1"/>
    <pivotHierarchy dragToData="1"/>
    <pivotHierarchy dragToData="1"/>
    <pivotHierarchy dragToData="1"/>
    <pivotHierarchy/>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eispiel]"/>
      </x15:pivotTableUISettings>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Datenschnitt_DateHierarchy" sourceName="[Kalender].[DateHierarchy]">
  <pivotTables>
    <pivotTable tabId="2" name="PivotTable2"/>
  </pivotTables>
  <data>
    <olap pivotCacheId="69">
      <levels count="4">
        <level uniqueName="[Kalender].[DateHierarchy].[(All)]" sourceCaption="(All)" count="0"/>
        <level uniqueName="[Kalender].[DateHierarchy].[Jahr]" sourceCaption="Jahr" count="3">
          <ranges>
            <range startItem="0">
              <i n="[Kalender].[DateHierarchy].[Jahr].&amp;[2013]" c="2013"/>
              <i n="[Kalender].[DateHierarchy].[Jahr].&amp;[2014]" c="2014"/>
              <i n="[Kalender].[DateHierarchy].[Jahr].&amp;[2015]" c="2015"/>
            </range>
          </ranges>
        </level>
        <level uniqueName="[Kalender].[DateHierarchy].[Monat]" sourceCaption="Monat" count="0"/>
        <level uniqueName="[Kalender].[DateHierarchy].[DateColumn]" sourceCaption="DateColumn" count="0"/>
      </levels>
      <selections count="1">
        <selection n="[Kalender].[DateHierarchy].[Jahr].&amp;[2015]"/>
      </selections>
    </olap>
  </data>
  <extLst>
    <x:ext xmlns:x15="http://schemas.microsoft.com/office/spreadsheetml/2010/11/main" uri="{03082B11-2C62-411c-B77F-237D8FCFBE4C}">
      <x15:slicerCachePivotTables>
        <pivotTable tabId="4294967295" name="PivotChartTable1"/>
      </x15:slicerCachePivotTables>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Jahr" cache="Datenschnitt_DateHierarchy" caption="Jahr" columnCount="4" showCaption="0" level="1" style="Slicer Style 1" rowHeight="273050"/>
</slicers>
</file>

<file path=xl/tables/table1.xml><?xml version="1.0" encoding="utf-8"?>
<table xmlns="http://schemas.openxmlformats.org/spreadsheetml/2006/main" id="4" name="Beispiel" displayName="Beispiel" ref="B3:E615" totalsRowShown="0" headerRowDxfId="5" dataDxfId="4">
  <autoFilter ref="B3:E615"/>
  <sortState ref="B4:E615">
    <sortCondition descending="1" ref="C3:C615"/>
  </sortState>
  <tableColumns count="4">
    <tableColumn id="1" name="BUCHUNGSTYP" dataDxfId="3"/>
    <tableColumn id="2" name="DATUM" dataDxfId="2"/>
    <tableColumn id="3" name="KATEGORIE" dataDxfId="1"/>
    <tableColumn id="4" name="BETRAG" dataDxfId="0"/>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Excel Data Model">
      <a:dk1>
        <a:sysClr val="windowText" lastClr="000000"/>
      </a:dk1>
      <a:lt1>
        <a:sysClr val="window" lastClr="FFFFFF"/>
      </a:lt1>
      <a:dk2>
        <a:srgbClr val="211711"/>
      </a:dk2>
      <a:lt2>
        <a:srgbClr val="E7E6E6"/>
      </a:lt2>
      <a:accent1>
        <a:srgbClr val="9D354E"/>
      </a:accent1>
      <a:accent2>
        <a:srgbClr val="217346"/>
      </a:accent2>
      <a:accent3>
        <a:srgbClr val="338F99"/>
      </a:accent3>
      <a:accent4>
        <a:srgbClr val="E4B052"/>
      </a:accent4>
      <a:accent5>
        <a:srgbClr val="D24040"/>
      </a:accent5>
      <a:accent6>
        <a:srgbClr val="EB6F37"/>
      </a:accent6>
      <a:hlink>
        <a:srgbClr val="48A29E"/>
      </a:hlink>
      <a:folHlink>
        <a:srgbClr val="852D42"/>
      </a:folHlink>
    </a:clrScheme>
    <a:fontScheme name="Custom 19">
      <a:majorFont>
        <a:latin typeface="Segoe UI Light"/>
        <a:ea typeface=""/>
        <a:cs typeface=""/>
      </a:majorFont>
      <a:minorFont>
        <a:latin typeface="Segoe U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pivotTable" Target="../pivotTables/pivotTable3.xml"/><Relationship Id="rId1" Type="http://schemas.openxmlformats.org/officeDocument/2006/relationships/pivotTable" Target="../pivotTables/pivotTable2.xml"/><Relationship Id="rId5" Type="http://schemas.microsoft.com/office/2007/relationships/slicer" Target="../slicers/slicer1.x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support.office.com/de-de/article/Sie-erfahren-wie-die-Vorlage-Mein-Cashflow-in-Excel-2016-verwendet-wird-215e9e2e-5813-41ad-a9ef-a0c0874841bb?ui=de-DE&amp;rs=de-DE&amp;ad=DE" TargetMode="External"/><Relationship Id="rId2" Type="http://schemas.openxmlformats.org/officeDocument/2006/relationships/hyperlink" Target="http://go.microsoft.com/fwlink/?LinkId=622978" TargetMode="External"/><Relationship Id="rId1" Type="http://schemas.openxmlformats.org/officeDocument/2006/relationships/hyperlink" Target="http://go.microsoft.com/fwlink/?LinkId=622976" TargetMode="External"/><Relationship Id="rId6" Type="http://schemas.openxmlformats.org/officeDocument/2006/relationships/printerSettings" Target="../printerSettings/printerSettings4.bin"/><Relationship Id="rId5" Type="http://schemas.openxmlformats.org/officeDocument/2006/relationships/hyperlink" Target="https://powerbi.microsoft.com/de-de/" TargetMode="External"/><Relationship Id="rId4" Type="http://schemas.openxmlformats.org/officeDocument/2006/relationships/hyperlink" Target="https://support.office.com/de-de/article/Erste-Schritte-mit-Power-Pivot-in-Microsoft-Excel-FDFCF944-7876-424A-8437-1A6C1043A80B?ui=de-DE&amp;rs=de-DE&amp;ad=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sheetPr>
  <dimension ref="A1:C3"/>
  <sheetViews>
    <sheetView showGridLines="0" showRowColHeaders="0" tabSelected="1" topLeftCell="A91" zoomScale="38" zoomScaleNormal="38" workbookViewId="0"/>
  </sheetViews>
  <sheetFormatPr baseColWidth="10" defaultColWidth="9" defaultRowHeight="16.5" x14ac:dyDescent="0.3"/>
  <cols>
    <col min="1" max="1" width="18.75" customWidth="1"/>
    <col min="2" max="2" width="1.25" customWidth="1"/>
    <col min="3" max="3" width="18" customWidth="1"/>
  </cols>
  <sheetData>
    <row r="1" spans="1:3" ht="113.25" customHeight="1" x14ac:dyDescent="0.95">
      <c r="A1" s="2"/>
      <c r="C1" s="24"/>
    </row>
    <row r="2" spans="1:3" ht="85.5" customHeight="1" x14ac:dyDescent="0.3">
      <c r="B2" s="27" t="s">
        <v>0</v>
      </c>
      <c r="C2" s="25"/>
    </row>
    <row r="3" spans="1:3" ht="102.75" customHeight="1" x14ac:dyDescent="1.65">
      <c r="A3" s="26"/>
      <c r="B3" s="27" t="s">
        <v>1</v>
      </c>
    </row>
  </sheetData>
  <pageMargins left="0.7" right="0.7" top="0.75" bottom="0.75" header="0.3" footer="0.3"/>
  <pageSetup paperSize="9"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sheetPr>
  <dimension ref="B1:AK35"/>
  <sheetViews>
    <sheetView showGridLines="0" showRowColHeaders="0" zoomScale="106" zoomScaleNormal="106" workbookViewId="0"/>
  </sheetViews>
  <sheetFormatPr baseColWidth="10" defaultColWidth="9" defaultRowHeight="16.5" x14ac:dyDescent="0.3"/>
  <cols>
    <col min="1" max="1" width="5" customWidth="1"/>
    <col min="2" max="2" width="16.25" customWidth="1"/>
    <col min="3" max="8" width="8.375" customWidth="1"/>
    <col min="9" max="9" width="6.625" customWidth="1"/>
    <col min="10" max="11" width="8.375" customWidth="1"/>
    <col min="12" max="13" width="7.625" customWidth="1"/>
    <col min="14" max="14" width="6.625" customWidth="1"/>
    <col min="15" max="15" width="14.25" customWidth="1"/>
    <col min="16" max="16" width="7.75" customWidth="1"/>
    <col min="17" max="17" width="7.5" customWidth="1"/>
    <col min="18" max="18" width="9" customWidth="1"/>
    <col min="19" max="19" width="7.5" customWidth="1"/>
    <col min="20" max="20" width="8.75" customWidth="1"/>
    <col min="21" max="21" width="7.5" customWidth="1"/>
    <col min="22" max="22" width="8.5" customWidth="1"/>
    <col min="23" max="23" width="7.5" customWidth="1"/>
    <col min="24" max="24" width="9" customWidth="1"/>
    <col min="25" max="25" width="19" hidden="1" customWidth="1"/>
    <col min="26" max="26" width="8.875" customWidth="1"/>
    <col min="27" max="36" width="21.375" customWidth="1"/>
    <col min="37" max="37" width="14.375" customWidth="1"/>
    <col min="38" max="38" width="19.75" customWidth="1"/>
    <col min="39" max="39" width="26.5" customWidth="1"/>
    <col min="40" max="40" width="18.625" customWidth="1"/>
    <col min="41" max="42" width="21.375" customWidth="1"/>
    <col min="43" max="43" width="21.375" bestFit="1" customWidth="1"/>
    <col min="44" max="46" width="21.375" customWidth="1"/>
    <col min="47" max="47" width="18.25" customWidth="1"/>
    <col min="48" max="48" width="25.125" customWidth="1"/>
    <col min="49" max="49" width="17.125" customWidth="1"/>
    <col min="50" max="52" width="21.375" customWidth="1"/>
    <col min="53" max="58" width="21.375" bestFit="1" customWidth="1"/>
    <col min="59" max="59" width="19" customWidth="1"/>
    <col min="60" max="60" width="25.875" bestFit="1" customWidth="1"/>
    <col min="61" max="61" width="17.875" customWidth="1"/>
    <col min="62" max="62" width="21.375" bestFit="1" customWidth="1"/>
    <col min="63" max="63" width="21.375" customWidth="1"/>
    <col min="64" max="70" width="21.375" bestFit="1" customWidth="1"/>
    <col min="71" max="71" width="18.25" customWidth="1"/>
    <col min="72" max="72" width="25.125" bestFit="1" customWidth="1"/>
    <col min="73" max="73" width="17.125" customWidth="1"/>
    <col min="74" max="74" width="21.375" bestFit="1" customWidth="1"/>
    <col min="75" max="75" width="21.375" customWidth="1"/>
    <col min="76" max="77" width="21.375" bestFit="1" customWidth="1"/>
    <col min="78" max="78" width="21.375" customWidth="1"/>
    <col min="79" max="82" width="21.375" bestFit="1" customWidth="1"/>
    <col min="83" max="83" width="17.625" customWidth="1"/>
    <col min="84" max="84" width="24.5" bestFit="1" customWidth="1"/>
    <col min="85" max="85" width="16.5" customWidth="1"/>
    <col min="86" max="89" width="21.375" bestFit="1" customWidth="1"/>
    <col min="90" max="90" width="21.375" customWidth="1"/>
    <col min="91" max="94" width="21.375" bestFit="1" customWidth="1"/>
    <col min="95" max="95" width="18.75" customWidth="1"/>
    <col min="96" max="96" width="25.625" bestFit="1" customWidth="1"/>
    <col min="97" max="97" width="17.625" customWidth="1"/>
    <col min="98" max="101" width="21.375" bestFit="1" customWidth="1"/>
    <col min="102" max="102" width="21.375" customWidth="1"/>
    <col min="103" max="106" width="21.375" bestFit="1" customWidth="1"/>
    <col min="107" max="107" width="18.375" customWidth="1"/>
    <col min="108" max="108" width="25.25" bestFit="1" customWidth="1"/>
    <col min="109" max="109" width="17.25" customWidth="1"/>
    <col min="110" max="113" width="21.375" bestFit="1" customWidth="1"/>
    <col min="114" max="114" width="21.375" customWidth="1"/>
    <col min="115" max="116" width="21.375" bestFit="1" customWidth="1"/>
    <col min="117" max="117" width="21.375" customWidth="1"/>
    <col min="118" max="118" width="21.375" bestFit="1" customWidth="1"/>
    <col min="119" max="119" width="18" customWidth="1"/>
    <col min="120" max="120" width="25" bestFit="1" customWidth="1"/>
    <col min="121" max="121" width="17" customWidth="1"/>
    <col min="122" max="128" width="21.375" bestFit="1" customWidth="1"/>
    <col min="129" max="129" width="21.375" customWidth="1"/>
    <col min="130" max="130" width="21.375" bestFit="1" customWidth="1"/>
    <col min="131" max="131" width="18.875" customWidth="1"/>
    <col min="132" max="132" width="25.75" bestFit="1" customWidth="1"/>
    <col min="133" max="133" width="17.75" customWidth="1"/>
    <col min="134" max="140" width="21.375" bestFit="1" customWidth="1"/>
    <col min="141" max="141" width="21.375" customWidth="1"/>
    <col min="142" max="142" width="21.375" bestFit="1" customWidth="1"/>
    <col min="143" max="143" width="18.5" customWidth="1"/>
    <col min="144" max="144" width="25.375" bestFit="1" customWidth="1"/>
    <col min="145" max="145" width="17.375" customWidth="1"/>
    <col min="146" max="146" width="19.75" customWidth="1"/>
    <col min="147" max="147" width="26.5" bestFit="1" customWidth="1"/>
    <col min="148" max="148" width="18.625" customWidth="1"/>
    <col min="149" max="151" width="21.375" bestFit="1" customWidth="1"/>
    <col min="152" max="152" width="18.5" bestFit="1" customWidth="1"/>
    <col min="153" max="153" width="25.375" bestFit="1" customWidth="1"/>
    <col min="154" max="154" width="17.375" bestFit="1" customWidth="1"/>
    <col min="155" max="155" width="19" bestFit="1" customWidth="1"/>
    <col min="156" max="156" width="25.875" bestFit="1" customWidth="1"/>
    <col min="157" max="157" width="17.875" bestFit="1" customWidth="1"/>
    <col min="158" max="158" width="19.75" bestFit="1" customWidth="1"/>
    <col min="159" max="159" width="26.5" bestFit="1" customWidth="1"/>
    <col min="160" max="160" width="18.625" bestFit="1" customWidth="1"/>
  </cols>
  <sheetData>
    <row r="1" spans="2:37" ht="60.75" customHeight="1" x14ac:dyDescent="0.7">
      <c r="B1" s="30" t="s">
        <v>2</v>
      </c>
      <c r="Y1" t="str" vm="1">
        <f>CUBESET("ThisWorkbookDataModel","[Kalender].[Monat].[All].children","Monate")</f>
        <v>Monate</v>
      </c>
    </row>
    <row r="2" spans="2:37" x14ac:dyDescent="0.3">
      <c r="B2" s="4" t="s">
        <v>3</v>
      </c>
      <c r="C2" s="3"/>
      <c r="D2" s="3"/>
      <c r="E2" s="21"/>
      <c r="F2" s="3"/>
      <c r="G2" s="3"/>
      <c r="H2" s="3"/>
      <c r="K2" s="23" t="s">
        <v>5</v>
      </c>
      <c r="Y2" t="str" vm="3">
        <f>CUBEMEMBER("ThisWorkbookDataModel","[Measures].[Total Cashflow]")</f>
        <v>Total Cashflow</v>
      </c>
    </row>
    <row r="3" spans="2:37" ht="6.75" customHeight="1" x14ac:dyDescent="0.3">
      <c r="B3" s="3"/>
      <c r="C3" s="3"/>
      <c r="D3" s="3"/>
      <c r="E3" s="3"/>
      <c r="F3" s="3"/>
      <c r="G3" s="3"/>
      <c r="H3" s="3"/>
      <c r="J3" s="3"/>
      <c r="K3" s="1"/>
      <c r="L3" s="1"/>
    </row>
    <row r="4" spans="2:37" x14ac:dyDescent="0.3">
      <c r="J4" s="1"/>
      <c r="K4" s="1"/>
      <c r="L4" s="1"/>
      <c r="Y4" t="str" vm="4">
        <f>CUBEMEMBER("ThisWorkbookDataModel","[Measures].[PreviousYearCashflow]")</f>
        <v>PreviousYearCashflow</v>
      </c>
    </row>
    <row r="5" spans="2:37" x14ac:dyDescent="0.3">
      <c r="C5" s="22"/>
      <c r="Q5" s="17" t="str">
        <f>IFERROR(HYPERLINK(MyMouseOverEvent1(),"Click here"),"")</f>
        <v/>
      </c>
      <c r="Y5" t="str" vm="2">
        <f>CUBEMEMBER("ThisWorkbookDataModel","[Measures].[YearOverYear]")</f>
        <v>YearOverYear</v>
      </c>
      <c r="AK5" t="s">
        <v>46</v>
      </c>
    </row>
    <row r="6" spans="2:37" x14ac:dyDescent="0.3">
      <c r="AK6" s="43">
        <v>47148.287000000011</v>
      </c>
    </row>
    <row r="11" spans="2:37" ht="20.25" x14ac:dyDescent="0.35">
      <c r="Q11" s="15"/>
    </row>
    <row r="12" spans="2:37" x14ac:dyDescent="0.3">
      <c r="Q12" s="16"/>
    </row>
    <row r="13" spans="2:37" x14ac:dyDescent="0.3">
      <c r="Q13" s="16"/>
    </row>
    <row r="14" spans="2:37" x14ac:dyDescent="0.3">
      <c r="Q14" s="16"/>
    </row>
    <row r="29" spans="2:14" s="22" customFormat="1" x14ac:dyDescent="0.3">
      <c r="B29" s="37"/>
      <c r="C29" s="40" t="s">
        <v>4</v>
      </c>
      <c r="D29" s="38"/>
      <c r="E29" s="38"/>
      <c r="F29" s="39"/>
      <c r="G29" s="39"/>
      <c r="H29" s="39"/>
      <c r="I29" s="39"/>
      <c r="J29" s="39"/>
      <c r="K29" s="39"/>
      <c r="L29" s="39"/>
      <c r="M29" s="39"/>
      <c r="N29" s="39"/>
    </row>
    <row r="30" spans="2:14" x14ac:dyDescent="0.3">
      <c r="B30" s="33" t="s">
        <v>50</v>
      </c>
      <c r="C30" t="s">
        <v>38</v>
      </c>
      <c r="D30" t="s">
        <v>37</v>
      </c>
      <c r="E30" t="s">
        <v>42</v>
      </c>
      <c r="F30" t="s">
        <v>34</v>
      </c>
      <c r="G30" t="s">
        <v>41</v>
      </c>
      <c r="H30" t="s">
        <v>40</v>
      </c>
      <c r="I30" t="s">
        <v>39</v>
      </c>
      <c r="J30" t="s">
        <v>35</v>
      </c>
      <c r="K30" t="s">
        <v>45</v>
      </c>
      <c r="L30" t="s">
        <v>44</v>
      </c>
      <c r="M30" t="s">
        <v>43</v>
      </c>
      <c r="N30" t="s">
        <v>36</v>
      </c>
    </row>
    <row r="31" spans="2:14" x14ac:dyDescent="0.3">
      <c r="B31" s="42" t="s">
        <v>49</v>
      </c>
      <c r="C31" s="35">
        <v>1120.6162000000004</v>
      </c>
      <c r="D31" s="35">
        <v>1635.8818000000001</v>
      </c>
      <c r="E31" s="35">
        <v>877.54730000000018</v>
      </c>
      <c r="F31" s="35">
        <v>852.63979999999992</v>
      </c>
      <c r="G31" s="35">
        <v>1194.4907000000003</v>
      </c>
      <c r="H31" s="35">
        <v>828.61360000000013</v>
      </c>
      <c r="I31" s="35">
        <v>1086.7642999999998</v>
      </c>
      <c r="J31" s="35">
        <v>1139.3135000000011</v>
      </c>
      <c r="K31" s="35">
        <v>1403.8969000000006</v>
      </c>
      <c r="L31" s="35">
        <v>1348.6408000000001</v>
      </c>
      <c r="M31" s="35">
        <v>1433.2692000000006</v>
      </c>
      <c r="N31" s="35">
        <v>1795.5629000000008</v>
      </c>
    </row>
    <row r="32" spans="2:14" x14ac:dyDescent="0.3">
      <c r="B32" s="42" t="s">
        <v>47</v>
      </c>
      <c r="C32" s="36">
        <v>1294.5400000000004</v>
      </c>
      <c r="D32" s="36">
        <v>1858.2299999999996</v>
      </c>
      <c r="E32" s="36">
        <v>1002.3299999999999</v>
      </c>
      <c r="F32" s="36">
        <v>1396.38</v>
      </c>
      <c r="G32" s="36">
        <v>1569.4100000000008</v>
      </c>
      <c r="H32" s="36">
        <v>1043.04</v>
      </c>
      <c r="I32" s="36">
        <v>990.09000000000015</v>
      </c>
      <c r="J32" s="36">
        <v>1323.13</v>
      </c>
      <c r="K32" s="36">
        <v>1578.2100000000014</v>
      </c>
      <c r="L32" s="36">
        <v>1152.3800000000006</v>
      </c>
      <c r="M32" s="36">
        <v>1253.2199999999993</v>
      </c>
      <c r="N32" s="36">
        <v>1690.0899999999992</v>
      </c>
    </row>
    <row r="33" spans="2:14" x14ac:dyDescent="0.3">
      <c r="B33" s="1" t="s">
        <v>48</v>
      </c>
      <c r="C33" s="34">
        <v>-0.1343518160891127</v>
      </c>
      <c r="D33" s="34">
        <v>-0.11965590911781615</v>
      </c>
      <c r="E33" s="34">
        <v>-0.12449263216705053</v>
      </c>
      <c r="F33" s="34">
        <v>-0.38939271544994924</v>
      </c>
      <c r="G33" s="34">
        <v>-0.23889187656507879</v>
      </c>
      <c r="H33" s="34">
        <v>-0.20557830955668033</v>
      </c>
      <c r="I33" s="34">
        <v>9.7641931541576688E-2</v>
      </c>
      <c r="J33" s="34">
        <v>-0.13892550240717011</v>
      </c>
      <c r="K33" s="34">
        <v>-0.11044987675911355</v>
      </c>
      <c r="L33" s="34">
        <v>0.17030909942900732</v>
      </c>
      <c r="M33" s="34">
        <v>0.14366926796572141</v>
      </c>
      <c r="N33" s="34">
        <v>6.2406676567521031E-2</v>
      </c>
    </row>
    <row r="35" spans="2:14" ht="30.75" x14ac:dyDescent="0.55000000000000004">
      <c r="C35" s="44"/>
      <c r="D35" s="44"/>
      <c r="E35" s="44"/>
      <c r="F35" s="44"/>
      <c r="G35" s="44"/>
      <c r="H35" s="44"/>
      <c r="I35" s="44"/>
      <c r="J35" s="44"/>
      <c r="K35" s="44"/>
      <c r="L35" s="44"/>
      <c r="M35" s="44"/>
      <c r="N35" s="44"/>
    </row>
  </sheetData>
  <mergeCells count="1">
    <mergeCell ref="C35:N35"/>
  </mergeCells>
  <conditionalFormatting pivot="1" sqref="C33:N33">
    <cfRule type="cellIs" dxfId="47" priority="2" operator="greaterThan">
      <formula>0</formula>
    </cfRule>
  </conditionalFormatting>
  <conditionalFormatting pivot="1" sqref="C33:N33">
    <cfRule type="cellIs" dxfId="46" priority="1" operator="lessThan">
      <formula>0</formula>
    </cfRule>
  </conditionalFormatting>
  <pageMargins left="0.7" right="0.7" top="0.75" bottom="0.75" header="0.3" footer="0.3"/>
  <pageSetup paperSize="9" orientation="portrait" horizontalDpi="4294967293" r:id="rId3"/>
  <drawing r:id="rId4"/>
  <extLst>
    <ext xmlns:x14="http://schemas.microsoft.com/office/spreadsheetml/2009/9/main" uri="{A8765BA9-456A-4dab-B4F3-ACF838C121DE}">
      <x14:slicerList>
        <x14:slicer r:id="rId5"/>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sheetPr>
  <dimension ref="A1:AE615"/>
  <sheetViews>
    <sheetView showGridLines="0" showRowColHeaders="0" zoomScale="110" zoomScaleNormal="110" workbookViewId="0"/>
  </sheetViews>
  <sheetFormatPr baseColWidth="10" defaultColWidth="9" defaultRowHeight="16.5" x14ac:dyDescent="0.3"/>
  <cols>
    <col min="1" max="1" width="5" customWidth="1"/>
    <col min="2" max="2" width="22.875" style="10" customWidth="1"/>
    <col min="3" max="3" width="14.25" style="9" customWidth="1"/>
    <col min="4" max="4" width="18.125" style="10" customWidth="1"/>
    <col min="5" max="5" width="13.375" style="11" customWidth="1"/>
    <col min="19" max="19" width="9" style="17"/>
    <col min="31" max="31" width="9" hidden="1" customWidth="1"/>
  </cols>
  <sheetData>
    <row r="1" spans="1:20" ht="60" customHeight="1" x14ac:dyDescent="0.7">
      <c r="A1" s="2"/>
      <c r="B1" s="30" t="s">
        <v>6</v>
      </c>
    </row>
    <row r="2" spans="1:20" ht="5.25" customHeight="1" x14ac:dyDescent="0.65">
      <c r="A2" s="2"/>
      <c r="B2" s="12"/>
    </row>
    <row r="3" spans="1:20" s="2" customFormat="1" ht="21.95" customHeight="1" x14ac:dyDescent="0.3">
      <c r="B3" s="13" t="s">
        <v>7</v>
      </c>
      <c r="C3" s="14" t="s">
        <v>10</v>
      </c>
      <c r="D3" s="13" t="s">
        <v>11</v>
      </c>
      <c r="E3" s="31" t="s">
        <v>29</v>
      </c>
      <c r="S3" s="18"/>
    </row>
    <row r="4" spans="1:20" s="2" customFormat="1" ht="18" customHeight="1" x14ac:dyDescent="0.3">
      <c r="B4" s="5" t="s">
        <v>8</v>
      </c>
      <c r="C4" s="7">
        <v>42339</v>
      </c>
      <c r="D4" s="8" t="s">
        <v>12</v>
      </c>
      <c r="E4" s="41">
        <v>1700</v>
      </c>
      <c r="S4" s="18"/>
    </row>
    <row r="5" spans="1:20" s="2" customFormat="1" ht="18" customHeight="1" x14ac:dyDescent="0.3">
      <c r="B5" s="5" t="s">
        <v>8</v>
      </c>
      <c r="C5" s="7">
        <v>42339</v>
      </c>
      <c r="D5" s="8" t="s">
        <v>13</v>
      </c>
      <c r="E5" s="41">
        <v>356.88780000000003</v>
      </c>
      <c r="S5" s="18"/>
      <c r="T5" s="19"/>
    </row>
    <row r="6" spans="1:20" s="2" customFormat="1" ht="18" customHeight="1" x14ac:dyDescent="0.3">
      <c r="B6" s="5" t="s">
        <v>8</v>
      </c>
      <c r="C6" s="7">
        <v>42339</v>
      </c>
      <c r="D6" s="8" t="s">
        <v>14</v>
      </c>
      <c r="E6" s="41">
        <v>345</v>
      </c>
      <c r="S6" s="18"/>
    </row>
    <row r="7" spans="1:20" s="2" customFormat="1" ht="18" customHeight="1" x14ac:dyDescent="0.3">
      <c r="B7" s="5" t="s">
        <v>8</v>
      </c>
      <c r="C7" s="7">
        <v>42339</v>
      </c>
      <c r="D7" s="8" t="s">
        <v>15</v>
      </c>
      <c r="E7" s="41">
        <v>122.304</v>
      </c>
      <c r="S7" s="18"/>
    </row>
    <row r="8" spans="1:20" s="2" customFormat="1" ht="18" customHeight="1" x14ac:dyDescent="0.3">
      <c r="B8" s="5" t="s">
        <v>8</v>
      </c>
      <c r="C8" s="7">
        <v>42339</v>
      </c>
      <c r="D8" s="8" t="s">
        <v>16</v>
      </c>
      <c r="E8" s="41">
        <v>54.06</v>
      </c>
      <c r="S8" s="18"/>
    </row>
    <row r="9" spans="1:20" s="2" customFormat="1" ht="18" customHeight="1" x14ac:dyDescent="0.3">
      <c r="B9" s="5" t="s">
        <v>8</v>
      </c>
      <c r="C9" s="7">
        <v>42339</v>
      </c>
      <c r="D9" s="8" t="s">
        <v>17</v>
      </c>
      <c r="E9" s="41">
        <v>88.29</v>
      </c>
      <c r="S9" s="18"/>
    </row>
    <row r="10" spans="1:20" s="2" customFormat="1" ht="18" customHeight="1" x14ac:dyDescent="0.3">
      <c r="B10" s="5" t="s">
        <v>8</v>
      </c>
      <c r="C10" s="7">
        <v>42339</v>
      </c>
      <c r="D10" s="8" t="s">
        <v>18</v>
      </c>
      <c r="E10" s="41">
        <v>73.00800000000001</v>
      </c>
      <c r="S10" s="18"/>
    </row>
    <row r="11" spans="1:20" s="2" customFormat="1" ht="18" customHeight="1" x14ac:dyDescent="0.3">
      <c r="A11"/>
      <c r="B11" s="5" t="s">
        <v>8</v>
      </c>
      <c r="C11" s="7">
        <v>42339</v>
      </c>
      <c r="D11" s="8" t="s">
        <v>19</v>
      </c>
      <c r="E11" s="41">
        <v>48.559500000000007</v>
      </c>
      <c r="S11" s="18"/>
    </row>
    <row r="12" spans="1:20" s="2" customFormat="1" ht="18" customHeight="1" x14ac:dyDescent="0.3">
      <c r="A12"/>
      <c r="B12" s="5" t="s">
        <v>8</v>
      </c>
      <c r="C12" s="7">
        <v>42339</v>
      </c>
      <c r="D12" s="8" t="s">
        <v>20</v>
      </c>
      <c r="E12" s="41">
        <v>248.4</v>
      </c>
      <c r="S12" s="18"/>
    </row>
    <row r="13" spans="1:20" s="2" customFormat="1" ht="18" customHeight="1" x14ac:dyDescent="0.3">
      <c r="A13"/>
      <c r="B13" s="5" t="s">
        <v>8</v>
      </c>
      <c r="C13" s="7">
        <v>42339</v>
      </c>
      <c r="D13" s="8" t="s">
        <v>21</v>
      </c>
      <c r="E13" s="41">
        <v>43.164000000000001</v>
      </c>
      <c r="J13" s="20"/>
      <c r="K13" s="20"/>
      <c r="L13" s="20"/>
      <c r="M13" s="20"/>
      <c r="N13" s="20"/>
      <c r="S13" s="18"/>
    </row>
    <row r="14" spans="1:20" s="2" customFormat="1" ht="18" customHeight="1" x14ac:dyDescent="0.3">
      <c r="A14"/>
      <c r="B14" s="5" t="s">
        <v>8</v>
      </c>
      <c r="C14" s="7">
        <v>42339</v>
      </c>
      <c r="D14" s="8" t="s">
        <v>22</v>
      </c>
      <c r="E14" s="41">
        <v>57.324800000000003</v>
      </c>
      <c r="J14" s="20"/>
      <c r="K14" s="20"/>
      <c r="L14" s="20"/>
      <c r="M14" s="20"/>
      <c r="N14" s="20"/>
      <c r="S14" s="18"/>
    </row>
    <row r="15" spans="1:20" s="2" customFormat="1" ht="18" customHeight="1" x14ac:dyDescent="0.3">
      <c r="A15"/>
      <c r="B15" s="5" t="s">
        <v>8</v>
      </c>
      <c r="C15" s="7">
        <v>42339</v>
      </c>
      <c r="D15" s="8" t="s">
        <v>23</v>
      </c>
      <c r="E15" s="41">
        <v>139.24350000000001</v>
      </c>
      <c r="J15" s="20"/>
      <c r="K15" s="20"/>
      <c r="L15" s="20"/>
      <c r="M15" s="20"/>
      <c r="N15" s="20"/>
      <c r="S15" s="18"/>
    </row>
    <row r="16" spans="1:20" s="2" customFormat="1" ht="18" customHeight="1" x14ac:dyDescent="0.3">
      <c r="A16"/>
      <c r="B16" s="5" t="s">
        <v>8</v>
      </c>
      <c r="C16" s="7">
        <v>42339</v>
      </c>
      <c r="D16" s="8" t="s">
        <v>24</v>
      </c>
      <c r="E16" s="41">
        <v>680</v>
      </c>
      <c r="S16" s="18"/>
    </row>
    <row r="17" spans="1:19" s="2" customFormat="1" ht="18" customHeight="1" x14ac:dyDescent="0.3">
      <c r="A17"/>
      <c r="B17" s="5" t="s">
        <v>8</v>
      </c>
      <c r="C17" s="7">
        <v>42339</v>
      </c>
      <c r="D17" s="8" t="s">
        <v>25</v>
      </c>
      <c r="E17" s="41">
        <v>224.72</v>
      </c>
      <c r="S17" s="18"/>
    </row>
    <row r="18" spans="1:19" s="2" customFormat="1" ht="18" customHeight="1" x14ac:dyDescent="0.3">
      <c r="A18"/>
      <c r="B18" s="5" t="s">
        <v>9</v>
      </c>
      <c r="C18" s="7">
        <v>42339</v>
      </c>
      <c r="D18" s="8" t="s">
        <v>26</v>
      </c>
      <c r="E18" s="41">
        <v>5091.3900000000003</v>
      </c>
      <c r="S18" s="18"/>
    </row>
    <row r="19" spans="1:19" s="2" customFormat="1" ht="18" customHeight="1" x14ac:dyDescent="0.3">
      <c r="A19"/>
      <c r="B19" s="5" t="s">
        <v>9</v>
      </c>
      <c r="C19" s="7">
        <v>42339</v>
      </c>
      <c r="D19" s="8" t="s">
        <v>27</v>
      </c>
      <c r="E19" s="41">
        <v>286.416</v>
      </c>
      <c r="S19" s="18"/>
    </row>
    <row r="20" spans="1:19" s="2" customFormat="1" ht="18" customHeight="1" x14ac:dyDescent="0.3">
      <c r="A20"/>
      <c r="B20" s="5" t="s">
        <v>9</v>
      </c>
      <c r="C20" s="7">
        <v>42339</v>
      </c>
      <c r="D20" s="8" t="s">
        <v>28</v>
      </c>
      <c r="E20" s="41">
        <v>598.71849999999995</v>
      </c>
      <c r="S20" s="18"/>
    </row>
    <row r="21" spans="1:19" s="2" customFormat="1" ht="18" customHeight="1" x14ac:dyDescent="0.3">
      <c r="A21"/>
      <c r="B21" s="5" t="s">
        <v>8</v>
      </c>
      <c r="C21" s="7">
        <v>42309</v>
      </c>
      <c r="D21" s="8" t="s">
        <v>12</v>
      </c>
      <c r="E21" s="41">
        <v>1700</v>
      </c>
      <c r="S21" s="18"/>
    </row>
    <row r="22" spans="1:19" s="2" customFormat="1" ht="18" customHeight="1" x14ac:dyDescent="0.3">
      <c r="A22"/>
      <c r="B22" s="5" t="s">
        <v>8</v>
      </c>
      <c r="C22" s="7">
        <v>42309</v>
      </c>
      <c r="D22" s="8" t="s">
        <v>13</v>
      </c>
      <c r="E22" s="41">
        <v>370.87200000000001</v>
      </c>
      <c r="S22" s="18"/>
    </row>
    <row r="23" spans="1:19" s="2" customFormat="1" ht="18" customHeight="1" x14ac:dyDescent="0.3">
      <c r="A23"/>
      <c r="B23" s="5" t="s">
        <v>8</v>
      </c>
      <c r="C23" s="7">
        <v>42309</v>
      </c>
      <c r="D23" s="8" t="s">
        <v>14</v>
      </c>
      <c r="E23" s="41">
        <v>345</v>
      </c>
      <c r="S23" s="18"/>
    </row>
    <row r="24" spans="1:19" s="2" customFormat="1" ht="18" customHeight="1" x14ac:dyDescent="0.3">
      <c r="A24"/>
      <c r="B24" s="5" t="s">
        <v>8</v>
      </c>
      <c r="C24" s="7">
        <v>42309</v>
      </c>
      <c r="D24" s="8" t="s">
        <v>15</v>
      </c>
      <c r="E24" s="41">
        <v>123.12</v>
      </c>
      <c r="S24" s="18"/>
    </row>
    <row r="25" spans="1:19" s="2" customFormat="1" ht="18" customHeight="1" x14ac:dyDescent="0.3">
      <c r="A25"/>
      <c r="B25" s="5" t="s">
        <v>8</v>
      </c>
      <c r="C25" s="7">
        <v>42309</v>
      </c>
      <c r="D25" s="8" t="s">
        <v>16</v>
      </c>
      <c r="E25" s="41">
        <v>51.5</v>
      </c>
      <c r="S25" s="18"/>
    </row>
    <row r="26" spans="1:19" s="2" customFormat="1" ht="18" customHeight="1" x14ac:dyDescent="0.3">
      <c r="A26"/>
      <c r="B26" s="5" t="s">
        <v>8</v>
      </c>
      <c r="C26" s="7">
        <v>42309</v>
      </c>
      <c r="D26" s="8" t="s">
        <v>17</v>
      </c>
      <c r="E26" s="41">
        <v>67.49260000000001</v>
      </c>
      <c r="S26" s="18"/>
    </row>
    <row r="27" spans="1:19" s="2" customFormat="1" ht="18" customHeight="1" x14ac:dyDescent="0.3">
      <c r="A27"/>
      <c r="B27" s="5" t="s">
        <v>8</v>
      </c>
      <c r="C27" s="7">
        <v>42309</v>
      </c>
      <c r="D27" s="8" t="s">
        <v>18</v>
      </c>
      <c r="E27" s="41">
        <v>62.357399999999998</v>
      </c>
      <c r="S27" s="18"/>
    </row>
    <row r="28" spans="1:19" s="2" customFormat="1" ht="18" hidden="1" customHeight="1" x14ac:dyDescent="0.3">
      <c r="A28"/>
      <c r="B28" s="5" t="s">
        <v>8</v>
      </c>
      <c r="C28" s="7">
        <v>42309</v>
      </c>
      <c r="D28" s="8" t="s">
        <v>19</v>
      </c>
      <c r="E28" s="41">
        <v>47.735999999999997</v>
      </c>
      <c r="S28" s="18"/>
    </row>
    <row r="29" spans="1:19" s="2" customFormat="1" ht="18" hidden="1" customHeight="1" x14ac:dyDescent="0.3">
      <c r="A29"/>
      <c r="B29" s="5" t="s">
        <v>8</v>
      </c>
      <c r="C29" s="7">
        <v>42309</v>
      </c>
      <c r="D29" s="8" t="s">
        <v>20</v>
      </c>
      <c r="E29" s="41">
        <v>203.52800000000002</v>
      </c>
      <c r="S29" s="18"/>
    </row>
    <row r="30" spans="1:19" s="2" customFormat="1" ht="18" hidden="1" customHeight="1" x14ac:dyDescent="0.3">
      <c r="A30"/>
      <c r="B30" s="5" t="s">
        <v>8</v>
      </c>
      <c r="C30" s="7">
        <v>42309</v>
      </c>
      <c r="D30" s="8" t="s">
        <v>21</v>
      </c>
      <c r="E30" s="41">
        <v>44.233800000000009</v>
      </c>
      <c r="S30" s="18"/>
    </row>
    <row r="31" spans="1:19" s="2" customFormat="1" ht="18" hidden="1" customHeight="1" x14ac:dyDescent="0.3">
      <c r="A31"/>
      <c r="B31" s="5" t="s">
        <v>8</v>
      </c>
      <c r="C31" s="7">
        <v>42309</v>
      </c>
      <c r="D31" s="8" t="s">
        <v>22</v>
      </c>
      <c r="E31" s="41">
        <v>36.728999999999999</v>
      </c>
      <c r="S31" s="18"/>
    </row>
    <row r="32" spans="1:19" s="2" customFormat="1" ht="18" hidden="1" customHeight="1" x14ac:dyDescent="0.3">
      <c r="A32"/>
      <c r="B32" s="5" t="s">
        <v>8</v>
      </c>
      <c r="C32" s="7">
        <v>42309</v>
      </c>
      <c r="D32" s="8" t="s">
        <v>23</v>
      </c>
      <c r="E32" s="41">
        <v>113.48360000000001</v>
      </c>
      <c r="S32" s="18"/>
    </row>
    <row r="33" spans="1:19" s="2" customFormat="1" ht="18" hidden="1" customHeight="1" x14ac:dyDescent="0.3">
      <c r="A33"/>
      <c r="B33" s="5" t="s">
        <v>8</v>
      </c>
      <c r="C33" s="7">
        <v>42309</v>
      </c>
      <c r="D33" s="8" t="s">
        <v>24</v>
      </c>
      <c r="E33" s="41">
        <v>680</v>
      </c>
      <c r="S33" s="18"/>
    </row>
    <row r="34" spans="1:19" s="2" customFormat="1" ht="18" hidden="1" customHeight="1" x14ac:dyDescent="0.3">
      <c r="A34"/>
      <c r="B34" s="5" t="s">
        <v>8</v>
      </c>
      <c r="C34" s="7">
        <v>42309</v>
      </c>
      <c r="D34" s="8" t="s">
        <v>25</v>
      </c>
      <c r="E34" s="41">
        <v>321.18</v>
      </c>
      <c r="S34" s="18"/>
    </row>
    <row r="35" spans="1:19" hidden="1" x14ac:dyDescent="0.3">
      <c r="B35" s="5" t="s">
        <v>9</v>
      </c>
      <c r="C35" s="7">
        <v>42309</v>
      </c>
      <c r="D35" s="8" t="s">
        <v>26</v>
      </c>
      <c r="E35" s="41">
        <v>4843.96</v>
      </c>
    </row>
    <row r="36" spans="1:19" hidden="1" x14ac:dyDescent="0.3">
      <c r="B36" s="5" t="s">
        <v>9</v>
      </c>
      <c r="C36" s="7">
        <v>42309</v>
      </c>
      <c r="D36" s="8" t="s">
        <v>27</v>
      </c>
      <c r="E36" s="41">
        <v>252.66160000000002</v>
      </c>
    </row>
    <row r="37" spans="1:19" hidden="1" x14ac:dyDescent="0.3">
      <c r="B37" s="5" t="s">
        <v>9</v>
      </c>
      <c r="C37" s="7">
        <v>42309</v>
      </c>
      <c r="D37" s="8" t="s">
        <v>28</v>
      </c>
      <c r="E37" s="41">
        <v>503.87999999999994</v>
      </c>
    </row>
    <row r="38" spans="1:19" hidden="1" x14ac:dyDescent="0.3">
      <c r="B38" s="5" t="s">
        <v>8</v>
      </c>
      <c r="C38" s="7">
        <v>42278</v>
      </c>
      <c r="D38" s="8" t="s">
        <v>12</v>
      </c>
      <c r="E38" s="41">
        <v>1700</v>
      </c>
    </row>
    <row r="39" spans="1:19" hidden="1" x14ac:dyDescent="0.3">
      <c r="B39" s="5" t="s">
        <v>8</v>
      </c>
      <c r="C39" s="7">
        <v>42278</v>
      </c>
      <c r="D39" s="8" t="s">
        <v>13</v>
      </c>
      <c r="E39" s="41">
        <v>321.48480000000001</v>
      </c>
    </row>
    <row r="40" spans="1:19" hidden="1" x14ac:dyDescent="0.3">
      <c r="B40" s="5" t="s">
        <v>8</v>
      </c>
      <c r="C40" s="7">
        <v>42278</v>
      </c>
      <c r="D40" s="8" t="s">
        <v>14</v>
      </c>
      <c r="E40" s="41">
        <v>345</v>
      </c>
    </row>
    <row r="41" spans="1:19" hidden="1" x14ac:dyDescent="0.3">
      <c r="B41" s="5" t="s">
        <v>8</v>
      </c>
      <c r="C41" s="7">
        <v>42278</v>
      </c>
      <c r="D41" s="8" t="s">
        <v>15</v>
      </c>
      <c r="E41" s="41">
        <v>126.72</v>
      </c>
    </row>
    <row r="42" spans="1:19" hidden="1" x14ac:dyDescent="0.3">
      <c r="B42" s="5" t="s">
        <v>8</v>
      </c>
      <c r="C42" s="7">
        <v>42278</v>
      </c>
      <c r="D42" s="8" t="s">
        <v>16</v>
      </c>
      <c r="E42" s="41">
        <v>55.590000000000011</v>
      </c>
    </row>
    <row r="43" spans="1:19" hidden="1" x14ac:dyDescent="0.3">
      <c r="B43" s="5" t="s">
        <v>8</v>
      </c>
      <c r="C43" s="7">
        <v>42278</v>
      </c>
      <c r="D43" s="8" t="s">
        <v>17</v>
      </c>
      <c r="E43" s="41">
        <v>79.394000000000005</v>
      </c>
    </row>
    <row r="44" spans="1:19" hidden="1" x14ac:dyDescent="0.3">
      <c r="B44" s="5" t="s">
        <v>8</v>
      </c>
      <c r="C44" s="7">
        <v>42278</v>
      </c>
      <c r="D44" s="8" t="s">
        <v>18</v>
      </c>
      <c r="E44" s="41">
        <v>63.63</v>
      </c>
    </row>
    <row r="45" spans="1:19" hidden="1" x14ac:dyDescent="0.3">
      <c r="B45" s="5" t="s">
        <v>8</v>
      </c>
      <c r="C45" s="7">
        <v>42278</v>
      </c>
      <c r="D45" s="8" t="s">
        <v>19</v>
      </c>
      <c r="E45" s="41">
        <v>47.277000000000001</v>
      </c>
    </row>
    <row r="46" spans="1:19" hidden="1" x14ac:dyDescent="0.3">
      <c r="B46" s="5" t="s">
        <v>8</v>
      </c>
      <c r="C46" s="7">
        <v>42278</v>
      </c>
      <c r="D46" s="8" t="s">
        <v>20</v>
      </c>
      <c r="E46" s="41">
        <v>178.16400000000002</v>
      </c>
    </row>
    <row r="47" spans="1:19" hidden="1" x14ac:dyDescent="0.3">
      <c r="B47" s="5" t="s">
        <v>8</v>
      </c>
      <c r="C47" s="7">
        <v>42278</v>
      </c>
      <c r="D47" s="8" t="s">
        <v>21</v>
      </c>
      <c r="E47" s="41">
        <v>43.12</v>
      </c>
    </row>
    <row r="48" spans="1:19" hidden="1" x14ac:dyDescent="0.3">
      <c r="B48" s="5" t="s">
        <v>8</v>
      </c>
      <c r="C48" s="7">
        <v>42278</v>
      </c>
      <c r="D48" s="8" t="s">
        <v>22</v>
      </c>
      <c r="E48" s="41">
        <v>30.495000000000001</v>
      </c>
    </row>
    <row r="49" spans="2:5" hidden="1" x14ac:dyDescent="0.3">
      <c r="B49" s="5" t="s">
        <v>8</v>
      </c>
      <c r="C49" s="7">
        <v>42278</v>
      </c>
      <c r="D49" s="8" t="s">
        <v>23</v>
      </c>
      <c r="E49" s="41">
        <v>149.9264</v>
      </c>
    </row>
    <row r="50" spans="2:5" hidden="1" x14ac:dyDescent="0.3">
      <c r="B50" s="5" t="s">
        <v>8</v>
      </c>
      <c r="C50" s="7">
        <v>42278</v>
      </c>
      <c r="D50" s="8" t="s">
        <v>24</v>
      </c>
      <c r="E50" s="41">
        <v>680</v>
      </c>
    </row>
    <row r="51" spans="2:5" hidden="1" x14ac:dyDescent="0.3">
      <c r="B51" s="5" t="s">
        <v>8</v>
      </c>
      <c r="C51" s="7">
        <v>42278</v>
      </c>
      <c r="D51" s="8" t="s">
        <v>25</v>
      </c>
      <c r="E51" s="41">
        <v>193.8</v>
      </c>
    </row>
    <row r="52" spans="2:5" hidden="1" x14ac:dyDescent="0.3">
      <c r="B52" s="5" t="s">
        <v>9</v>
      </c>
      <c r="C52" s="7">
        <v>42278</v>
      </c>
      <c r="D52" s="8" t="s">
        <v>26</v>
      </c>
      <c r="E52" s="41">
        <v>4566.1440000000002</v>
      </c>
    </row>
    <row r="53" spans="2:5" hidden="1" x14ac:dyDescent="0.3">
      <c r="B53" s="5" t="s">
        <v>9</v>
      </c>
      <c r="C53" s="7">
        <v>42278</v>
      </c>
      <c r="D53" s="8" t="s">
        <v>27</v>
      </c>
      <c r="E53" s="41">
        <v>283.33800000000002</v>
      </c>
    </row>
    <row r="54" spans="2:5" hidden="1" x14ac:dyDescent="0.3">
      <c r="B54" s="5" t="s">
        <v>9</v>
      </c>
      <c r="C54" s="7">
        <v>42278</v>
      </c>
      <c r="D54" s="8" t="s">
        <v>28</v>
      </c>
      <c r="E54" s="41">
        <v>513.76</v>
      </c>
    </row>
    <row r="55" spans="2:5" hidden="1" x14ac:dyDescent="0.3">
      <c r="B55" s="5" t="s">
        <v>8</v>
      </c>
      <c r="C55" s="7">
        <v>42248</v>
      </c>
      <c r="D55" s="8" t="s">
        <v>12</v>
      </c>
      <c r="E55" s="41">
        <v>1700</v>
      </c>
    </row>
    <row r="56" spans="2:5" hidden="1" x14ac:dyDescent="0.3">
      <c r="B56" s="5" t="s">
        <v>8</v>
      </c>
      <c r="C56" s="7">
        <v>42248</v>
      </c>
      <c r="D56" s="8" t="s">
        <v>13</v>
      </c>
      <c r="E56" s="41">
        <v>247.75739999999999</v>
      </c>
    </row>
    <row r="57" spans="2:5" hidden="1" x14ac:dyDescent="0.3">
      <c r="B57" s="5" t="s">
        <v>8</v>
      </c>
      <c r="C57" s="7">
        <v>42248</v>
      </c>
      <c r="D57" s="8" t="s">
        <v>14</v>
      </c>
      <c r="E57" s="41">
        <v>345</v>
      </c>
    </row>
    <row r="58" spans="2:5" hidden="1" x14ac:dyDescent="0.3">
      <c r="B58" s="5" t="s">
        <v>8</v>
      </c>
      <c r="C58" s="7">
        <v>42248</v>
      </c>
      <c r="D58" s="8" t="s">
        <v>15</v>
      </c>
      <c r="E58" s="41">
        <v>118.65599999999999</v>
      </c>
    </row>
    <row r="59" spans="2:5" hidden="1" x14ac:dyDescent="0.3">
      <c r="B59" s="5" t="s">
        <v>8</v>
      </c>
      <c r="C59" s="7">
        <v>42248</v>
      </c>
      <c r="D59" s="8" t="s">
        <v>16</v>
      </c>
      <c r="E59" s="41">
        <v>49.5</v>
      </c>
    </row>
    <row r="60" spans="2:5" hidden="1" x14ac:dyDescent="0.3">
      <c r="B60" s="5" t="s">
        <v>8</v>
      </c>
      <c r="C60" s="7">
        <v>42248</v>
      </c>
      <c r="D60" s="8" t="s">
        <v>17</v>
      </c>
      <c r="E60" s="41">
        <v>76.44</v>
      </c>
    </row>
    <row r="61" spans="2:5" hidden="1" x14ac:dyDescent="0.3">
      <c r="B61" s="5" t="s">
        <v>8</v>
      </c>
      <c r="C61" s="7">
        <v>42248</v>
      </c>
      <c r="D61" s="8" t="s">
        <v>18</v>
      </c>
      <c r="E61" s="41">
        <v>64.039500000000004</v>
      </c>
    </row>
    <row r="62" spans="2:5" hidden="1" x14ac:dyDescent="0.3">
      <c r="B62" s="5" t="s">
        <v>8</v>
      </c>
      <c r="C62" s="7">
        <v>42248</v>
      </c>
      <c r="D62" s="8" t="s">
        <v>19</v>
      </c>
      <c r="E62" s="41">
        <v>49.995000000000005</v>
      </c>
    </row>
    <row r="63" spans="2:5" hidden="1" x14ac:dyDescent="0.3">
      <c r="B63" s="5" t="s">
        <v>8</v>
      </c>
      <c r="C63" s="7">
        <v>42248</v>
      </c>
      <c r="D63" s="8" t="s">
        <v>20</v>
      </c>
      <c r="E63" s="41">
        <v>228</v>
      </c>
    </row>
    <row r="64" spans="2:5" hidden="1" x14ac:dyDescent="0.3">
      <c r="B64" s="5" t="s">
        <v>8</v>
      </c>
      <c r="C64" s="7">
        <v>42248</v>
      </c>
      <c r="D64" s="8" t="s">
        <v>21</v>
      </c>
      <c r="E64" s="41">
        <v>42.218000000000004</v>
      </c>
    </row>
    <row r="65" spans="2:5" hidden="1" x14ac:dyDescent="0.3">
      <c r="B65" s="5" t="s">
        <v>8</v>
      </c>
      <c r="C65" s="7">
        <v>42248</v>
      </c>
      <c r="D65" s="8" t="s">
        <v>22</v>
      </c>
      <c r="E65" s="41">
        <v>48.246000000000002</v>
      </c>
    </row>
    <row r="66" spans="2:5" hidden="1" x14ac:dyDescent="0.3">
      <c r="B66" s="5" t="s">
        <v>8</v>
      </c>
      <c r="C66" s="7">
        <v>42248</v>
      </c>
      <c r="D66" s="8" t="s">
        <v>23</v>
      </c>
      <c r="E66" s="41">
        <v>135.90720000000002</v>
      </c>
    </row>
    <row r="67" spans="2:5" hidden="1" x14ac:dyDescent="0.3">
      <c r="B67" s="5" t="s">
        <v>8</v>
      </c>
      <c r="C67" s="7">
        <v>42248</v>
      </c>
      <c r="D67" s="8" t="s">
        <v>24</v>
      </c>
      <c r="E67" s="41">
        <v>680</v>
      </c>
    </row>
    <row r="68" spans="2:5" hidden="1" x14ac:dyDescent="0.3">
      <c r="B68" s="5" t="s">
        <v>8</v>
      </c>
      <c r="C68" s="7">
        <v>42248</v>
      </c>
      <c r="D68" s="8" t="s">
        <v>25</v>
      </c>
      <c r="E68" s="41">
        <v>209.28000000000003</v>
      </c>
    </row>
    <row r="69" spans="2:5" hidden="1" x14ac:dyDescent="0.3">
      <c r="B69" s="5" t="s">
        <v>9</v>
      </c>
      <c r="C69" s="7">
        <v>42248</v>
      </c>
      <c r="D69" s="8" t="s">
        <v>26</v>
      </c>
      <c r="E69" s="41">
        <v>4460.4000000000005</v>
      </c>
    </row>
    <row r="70" spans="2:5" hidden="1" x14ac:dyDescent="0.3">
      <c r="B70" s="5" t="s">
        <v>9</v>
      </c>
      <c r="C70" s="7">
        <v>42248</v>
      </c>
      <c r="D70" s="8" t="s">
        <v>27</v>
      </c>
      <c r="E70" s="41">
        <v>309.32</v>
      </c>
    </row>
    <row r="71" spans="2:5" hidden="1" x14ac:dyDescent="0.3">
      <c r="B71" s="5" t="s">
        <v>9</v>
      </c>
      <c r="C71" s="7">
        <v>42248</v>
      </c>
      <c r="D71" s="8" t="s">
        <v>28</v>
      </c>
      <c r="E71" s="41">
        <v>629.21600000000001</v>
      </c>
    </row>
    <row r="72" spans="2:5" hidden="1" x14ac:dyDescent="0.3">
      <c r="B72" s="5" t="s">
        <v>8</v>
      </c>
      <c r="C72" s="7">
        <v>42217</v>
      </c>
      <c r="D72" s="8" t="s">
        <v>12</v>
      </c>
      <c r="E72" s="41">
        <v>1700</v>
      </c>
    </row>
    <row r="73" spans="2:5" hidden="1" x14ac:dyDescent="0.3">
      <c r="B73" s="5" t="s">
        <v>8</v>
      </c>
      <c r="C73" s="7">
        <v>42217</v>
      </c>
      <c r="D73" s="8" t="s">
        <v>13</v>
      </c>
      <c r="E73" s="41">
        <v>209.47499999999999</v>
      </c>
    </row>
    <row r="74" spans="2:5" hidden="1" x14ac:dyDescent="0.3">
      <c r="B74" s="5" t="s">
        <v>8</v>
      </c>
      <c r="C74" s="7">
        <v>42217</v>
      </c>
      <c r="D74" s="8" t="s">
        <v>14</v>
      </c>
      <c r="E74" s="41">
        <v>345</v>
      </c>
    </row>
    <row r="75" spans="2:5" hidden="1" x14ac:dyDescent="0.3">
      <c r="B75" s="5" t="s">
        <v>8</v>
      </c>
      <c r="C75" s="7">
        <v>42217</v>
      </c>
      <c r="D75" s="8" t="s">
        <v>15</v>
      </c>
      <c r="E75" s="41">
        <v>134.78400000000002</v>
      </c>
    </row>
    <row r="76" spans="2:5" hidden="1" x14ac:dyDescent="0.3">
      <c r="B76" s="5" t="s">
        <v>8</v>
      </c>
      <c r="C76" s="7">
        <v>42217</v>
      </c>
      <c r="D76" s="8" t="s">
        <v>16</v>
      </c>
      <c r="E76" s="41">
        <v>58.300000000000011</v>
      </c>
    </row>
    <row r="77" spans="2:5" hidden="1" x14ac:dyDescent="0.3">
      <c r="B77" s="5" t="s">
        <v>8</v>
      </c>
      <c r="C77" s="7">
        <v>42217</v>
      </c>
      <c r="D77" s="8" t="s">
        <v>17</v>
      </c>
      <c r="E77" s="41">
        <v>72.970799999999997</v>
      </c>
    </row>
    <row r="78" spans="2:5" hidden="1" x14ac:dyDescent="0.3">
      <c r="B78" s="5" t="s">
        <v>8</v>
      </c>
      <c r="C78" s="7">
        <v>42217</v>
      </c>
      <c r="D78" s="8" t="s">
        <v>18</v>
      </c>
      <c r="E78" s="41">
        <v>61.74</v>
      </c>
    </row>
    <row r="79" spans="2:5" hidden="1" x14ac:dyDescent="0.3">
      <c r="B79" s="5" t="s">
        <v>8</v>
      </c>
      <c r="C79" s="7">
        <v>42217</v>
      </c>
      <c r="D79" s="8" t="s">
        <v>19</v>
      </c>
      <c r="E79" s="41">
        <v>50.521500000000003</v>
      </c>
    </row>
    <row r="80" spans="2:5" hidden="1" x14ac:dyDescent="0.3">
      <c r="B80" s="5" t="s">
        <v>8</v>
      </c>
      <c r="C80" s="7">
        <v>42217</v>
      </c>
      <c r="D80" s="8" t="s">
        <v>20</v>
      </c>
      <c r="E80" s="41">
        <v>404.46000000000004</v>
      </c>
    </row>
    <row r="81" spans="2:5" hidden="1" x14ac:dyDescent="0.3">
      <c r="B81" s="5" t="s">
        <v>8</v>
      </c>
      <c r="C81" s="7">
        <v>42217</v>
      </c>
      <c r="D81" s="8" t="s">
        <v>21</v>
      </c>
      <c r="E81" s="41">
        <v>37.324800000000003</v>
      </c>
    </row>
    <row r="82" spans="2:5" hidden="1" x14ac:dyDescent="0.3">
      <c r="B82" s="5" t="s">
        <v>8</v>
      </c>
      <c r="C82" s="7">
        <v>42217</v>
      </c>
      <c r="D82" s="8" t="s">
        <v>22</v>
      </c>
      <c r="E82" s="41">
        <v>43.680000000000007</v>
      </c>
    </row>
    <row r="83" spans="2:5" hidden="1" x14ac:dyDescent="0.3">
      <c r="B83" s="5" t="s">
        <v>8</v>
      </c>
      <c r="C83" s="7">
        <v>42217</v>
      </c>
      <c r="D83" s="8" t="s">
        <v>23</v>
      </c>
      <c r="E83" s="41">
        <v>106.92</v>
      </c>
    </row>
    <row r="84" spans="2:5" hidden="1" x14ac:dyDescent="0.3">
      <c r="B84" s="5" t="s">
        <v>8</v>
      </c>
      <c r="C84" s="7">
        <v>42217</v>
      </c>
      <c r="D84" s="8" t="s">
        <v>24</v>
      </c>
      <c r="E84" s="41">
        <v>680</v>
      </c>
    </row>
    <row r="85" spans="2:5" hidden="1" x14ac:dyDescent="0.3">
      <c r="B85" s="5" t="s">
        <v>8</v>
      </c>
      <c r="C85" s="7">
        <v>42217</v>
      </c>
      <c r="D85" s="8" t="s">
        <v>25</v>
      </c>
      <c r="E85" s="41">
        <v>318.24</v>
      </c>
    </row>
    <row r="86" spans="2:5" hidden="1" x14ac:dyDescent="0.3">
      <c r="B86" s="5" t="s">
        <v>9</v>
      </c>
      <c r="C86" s="7">
        <v>42217</v>
      </c>
      <c r="D86" s="8" t="s">
        <v>26</v>
      </c>
      <c r="E86" s="41">
        <v>4501.1154999999999</v>
      </c>
    </row>
    <row r="87" spans="2:5" hidden="1" x14ac:dyDescent="0.3">
      <c r="B87" s="5" t="s">
        <v>9</v>
      </c>
      <c r="C87" s="7">
        <v>42217</v>
      </c>
      <c r="D87" s="8" t="s">
        <v>27</v>
      </c>
      <c r="E87" s="41">
        <v>265.79160000000002</v>
      </c>
    </row>
    <row r="88" spans="2:5" hidden="1" x14ac:dyDescent="0.3">
      <c r="B88" s="5" t="s">
        <v>9</v>
      </c>
      <c r="C88" s="7">
        <v>42217</v>
      </c>
      <c r="D88" s="8" t="s">
        <v>28</v>
      </c>
      <c r="E88" s="41">
        <v>595.82249999999999</v>
      </c>
    </row>
    <row r="89" spans="2:5" hidden="1" x14ac:dyDescent="0.3">
      <c r="B89" s="5" t="s">
        <v>8</v>
      </c>
      <c r="C89" s="7">
        <v>42186</v>
      </c>
      <c r="D89" s="8" t="s">
        <v>12</v>
      </c>
      <c r="E89" s="41">
        <v>1700</v>
      </c>
    </row>
    <row r="90" spans="2:5" hidden="1" x14ac:dyDescent="0.3">
      <c r="B90" s="5" t="s">
        <v>8</v>
      </c>
      <c r="C90" s="7">
        <v>42186</v>
      </c>
      <c r="D90" s="8" t="s">
        <v>13</v>
      </c>
      <c r="E90" s="41">
        <v>314.74560000000002</v>
      </c>
    </row>
    <row r="91" spans="2:5" hidden="1" x14ac:dyDescent="0.3">
      <c r="B91" s="5" t="s">
        <v>8</v>
      </c>
      <c r="C91" s="7">
        <v>42186</v>
      </c>
      <c r="D91" s="8" t="s">
        <v>14</v>
      </c>
      <c r="E91" s="41">
        <v>345</v>
      </c>
    </row>
    <row r="92" spans="2:5" hidden="1" x14ac:dyDescent="0.3">
      <c r="B92" s="5" t="s">
        <v>8</v>
      </c>
      <c r="C92" s="7">
        <v>42186</v>
      </c>
      <c r="D92" s="8" t="s">
        <v>15</v>
      </c>
      <c r="E92" s="41">
        <v>127.008</v>
      </c>
    </row>
    <row r="93" spans="2:5" hidden="1" x14ac:dyDescent="0.3">
      <c r="B93" s="5" t="s">
        <v>8</v>
      </c>
      <c r="C93" s="7">
        <v>42186</v>
      </c>
      <c r="D93" s="8" t="s">
        <v>16</v>
      </c>
      <c r="E93" s="41">
        <v>58.315000000000012</v>
      </c>
    </row>
    <row r="94" spans="2:5" hidden="1" x14ac:dyDescent="0.3">
      <c r="B94" s="5" t="s">
        <v>8</v>
      </c>
      <c r="C94" s="7">
        <v>42186</v>
      </c>
      <c r="D94" s="8" t="s">
        <v>17</v>
      </c>
      <c r="E94" s="41">
        <v>99.144000000000005</v>
      </c>
    </row>
    <row r="95" spans="2:5" hidden="1" x14ac:dyDescent="0.3">
      <c r="B95" s="5" t="s">
        <v>8</v>
      </c>
      <c r="C95" s="7">
        <v>42186</v>
      </c>
      <c r="D95" s="8" t="s">
        <v>18</v>
      </c>
      <c r="E95" s="41">
        <v>72.802800000000019</v>
      </c>
    </row>
    <row r="96" spans="2:5" hidden="1" x14ac:dyDescent="0.3">
      <c r="B96" s="5" t="s">
        <v>8</v>
      </c>
      <c r="C96" s="7">
        <v>42186</v>
      </c>
      <c r="D96" s="8" t="s">
        <v>19</v>
      </c>
      <c r="E96" s="41">
        <v>44.9955</v>
      </c>
    </row>
    <row r="97" spans="2:5" hidden="1" x14ac:dyDescent="0.3">
      <c r="B97" s="5" t="s">
        <v>8</v>
      </c>
      <c r="C97" s="7">
        <v>42186</v>
      </c>
      <c r="D97" s="8" t="s">
        <v>20</v>
      </c>
      <c r="E97" s="41">
        <v>364.00400000000002</v>
      </c>
    </row>
    <row r="98" spans="2:5" hidden="1" x14ac:dyDescent="0.3">
      <c r="B98" s="5" t="s">
        <v>8</v>
      </c>
      <c r="C98" s="7">
        <v>42186</v>
      </c>
      <c r="D98" s="8" t="s">
        <v>21</v>
      </c>
      <c r="E98" s="41">
        <v>41.126400000000004</v>
      </c>
    </row>
    <row r="99" spans="2:5" hidden="1" x14ac:dyDescent="0.3">
      <c r="B99" s="5" t="s">
        <v>8</v>
      </c>
      <c r="C99" s="7">
        <v>42186</v>
      </c>
      <c r="D99" s="8" t="s">
        <v>22</v>
      </c>
      <c r="E99" s="41">
        <v>63.558000000000007</v>
      </c>
    </row>
    <row r="100" spans="2:5" hidden="1" x14ac:dyDescent="0.3">
      <c r="B100" s="5" t="s">
        <v>8</v>
      </c>
      <c r="C100" s="7">
        <v>42186</v>
      </c>
      <c r="D100" s="8" t="s">
        <v>23</v>
      </c>
      <c r="E100" s="41">
        <v>89.628</v>
      </c>
    </row>
    <row r="101" spans="2:5" hidden="1" x14ac:dyDescent="0.3">
      <c r="B101" s="5" t="s">
        <v>8</v>
      </c>
      <c r="C101" s="7">
        <v>42186</v>
      </c>
      <c r="D101" s="8" t="s">
        <v>24</v>
      </c>
      <c r="E101" s="41">
        <v>680</v>
      </c>
    </row>
    <row r="102" spans="2:5" hidden="1" x14ac:dyDescent="0.3">
      <c r="B102" s="5" t="s">
        <v>8</v>
      </c>
      <c r="C102" s="7">
        <v>42186</v>
      </c>
      <c r="D102" s="8" t="s">
        <v>25</v>
      </c>
      <c r="E102" s="41">
        <v>242.5</v>
      </c>
    </row>
    <row r="103" spans="2:5" hidden="1" x14ac:dyDescent="0.3">
      <c r="B103" s="5" t="s">
        <v>9</v>
      </c>
      <c r="C103" s="7">
        <v>42186</v>
      </c>
      <c r="D103" s="8" t="s">
        <v>26</v>
      </c>
      <c r="E103" s="41">
        <v>4497.8734000000004</v>
      </c>
    </row>
    <row r="104" spans="2:5" hidden="1" x14ac:dyDescent="0.3">
      <c r="B104" s="5" t="s">
        <v>9</v>
      </c>
      <c r="C104" s="7">
        <v>42186</v>
      </c>
      <c r="D104" s="8" t="s">
        <v>27</v>
      </c>
      <c r="E104" s="41">
        <v>274.73320000000001</v>
      </c>
    </row>
    <row r="105" spans="2:5" hidden="1" x14ac:dyDescent="0.3">
      <c r="B105" s="5" t="s">
        <v>9</v>
      </c>
      <c r="C105" s="7">
        <v>42186</v>
      </c>
      <c r="D105" s="8" t="s">
        <v>28</v>
      </c>
      <c r="E105" s="41">
        <v>556.98500000000001</v>
      </c>
    </row>
    <row r="106" spans="2:5" hidden="1" x14ac:dyDescent="0.3">
      <c r="B106" s="5" t="s">
        <v>8</v>
      </c>
      <c r="C106" s="7">
        <v>42156</v>
      </c>
      <c r="D106" s="8" t="s">
        <v>12</v>
      </c>
      <c r="E106" s="41">
        <v>1700</v>
      </c>
    </row>
    <row r="107" spans="2:5" hidden="1" x14ac:dyDescent="0.3">
      <c r="B107" s="5" t="s">
        <v>8</v>
      </c>
      <c r="C107" s="7">
        <v>42156</v>
      </c>
      <c r="D107" s="8" t="s">
        <v>13</v>
      </c>
      <c r="E107" s="41">
        <v>344.80080000000004</v>
      </c>
    </row>
    <row r="108" spans="2:5" hidden="1" x14ac:dyDescent="0.3">
      <c r="B108" s="5" t="s">
        <v>8</v>
      </c>
      <c r="C108" s="7">
        <v>42156</v>
      </c>
      <c r="D108" s="8" t="s">
        <v>14</v>
      </c>
      <c r="E108" s="41">
        <v>345</v>
      </c>
    </row>
    <row r="109" spans="2:5" hidden="1" x14ac:dyDescent="0.3">
      <c r="B109" s="5" t="s">
        <v>8</v>
      </c>
      <c r="C109" s="7">
        <v>42156</v>
      </c>
      <c r="D109" s="8" t="s">
        <v>15</v>
      </c>
      <c r="E109" s="41">
        <v>128.54400000000001</v>
      </c>
    </row>
    <row r="110" spans="2:5" hidden="1" x14ac:dyDescent="0.3">
      <c r="B110" s="5" t="s">
        <v>8</v>
      </c>
      <c r="C110" s="7">
        <v>42156</v>
      </c>
      <c r="D110" s="8" t="s">
        <v>16</v>
      </c>
      <c r="E110" s="41">
        <v>56.71</v>
      </c>
    </row>
    <row r="111" spans="2:5" hidden="1" x14ac:dyDescent="0.3">
      <c r="B111" s="5" t="s">
        <v>8</v>
      </c>
      <c r="C111" s="7">
        <v>42156</v>
      </c>
      <c r="D111" s="8" t="s">
        <v>17</v>
      </c>
      <c r="E111" s="41">
        <v>82.84</v>
      </c>
    </row>
    <row r="112" spans="2:5" hidden="1" x14ac:dyDescent="0.3">
      <c r="B112" s="5" t="s">
        <v>8</v>
      </c>
      <c r="C112" s="7">
        <v>42156</v>
      </c>
      <c r="D112" s="8" t="s">
        <v>18</v>
      </c>
      <c r="E112" s="41">
        <v>65.50800000000001</v>
      </c>
    </row>
    <row r="113" spans="2:5" hidden="1" x14ac:dyDescent="0.3">
      <c r="B113" s="5" t="s">
        <v>8</v>
      </c>
      <c r="C113" s="7">
        <v>42156</v>
      </c>
      <c r="D113" s="8" t="s">
        <v>19</v>
      </c>
      <c r="E113" s="41">
        <v>51.480000000000011</v>
      </c>
    </row>
    <row r="114" spans="2:5" hidden="1" x14ac:dyDescent="0.3">
      <c r="B114" s="5" t="s">
        <v>8</v>
      </c>
      <c r="C114" s="7">
        <v>42156</v>
      </c>
      <c r="D114" s="8" t="s">
        <v>20</v>
      </c>
      <c r="E114" s="41">
        <v>211.20000000000002</v>
      </c>
    </row>
    <row r="115" spans="2:5" hidden="1" x14ac:dyDescent="0.3">
      <c r="B115" s="5" t="s">
        <v>8</v>
      </c>
      <c r="C115" s="7">
        <v>42156</v>
      </c>
      <c r="D115" s="8" t="s">
        <v>21</v>
      </c>
      <c r="E115" s="41">
        <v>46.300800000000002</v>
      </c>
    </row>
    <row r="116" spans="2:5" hidden="1" x14ac:dyDescent="0.3">
      <c r="B116" s="5" t="s">
        <v>8</v>
      </c>
      <c r="C116" s="7">
        <v>42156</v>
      </c>
      <c r="D116" s="8" t="s">
        <v>22</v>
      </c>
      <c r="E116" s="41">
        <v>48.96</v>
      </c>
    </row>
    <row r="117" spans="2:5" hidden="1" x14ac:dyDescent="0.3">
      <c r="B117" s="5" t="s">
        <v>8</v>
      </c>
      <c r="C117" s="7">
        <v>42156</v>
      </c>
      <c r="D117" s="8" t="s">
        <v>23</v>
      </c>
      <c r="E117" s="41">
        <v>108.864</v>
      </c>
    </row>
    <row r="118" spans="2:5" hidden="1" x14ac:dyDescent="0.3">
      <c r="B118" s="5" t="s">
        <v>8</v>
      </c>
      <c r="C118" s="7">
        <v>42156</v>
      </c>
      <c r="D118" s="8" t="s">
        <v>24</v>
      </c>
      <c r="E118" s="41">
        <v>680</v>
      </c>
    </row>
    <row r="119" spans="2:5" hidden="1" x14ac:dyDescent="0.3">
      <c r="B119" s="5" t="s">
        <v>8</v>
      </c>
      <c r="C119" s="7">
        <v>42156</v>
      </c>
      <c r="D119" s="8" t="s">
        <v>25</v>
      </c>
      <c r="E119" s="41">
        <v>205.64000000000001</v>
      </c>
    </row>
    <row r="120" spans="2:5" hidden="1" x14ac:dyDescent="0.3">
      <c r="B120" s="5" t="s">
        <v>9</v>
      </c>
      <c r="C120" s="7">
        <v>42156</v>
      </c>
      <c r="D120" s="8" t="s">
        <v>26</v>
      </c>
      <c r="E120" s="41">
        <v>4051.674</v>
      </c>
    </row>
    <row r="121" spans="2:5" hidden="1" x14ac:dyDescent="0.3">
      <c r="B121" s="5" t="s">
        <v>9</v>
      </c>
      <c r="C121" s="7">
        <v>42156</v>
      </c>
      <c r="D121" s="8" t="s">
        <v>27</v>
      </c>
      <c r="E121" s="41">
        <v>258.55199999999996</v>
      </c>
    </row>
    <row r="122" spans="2:5" hidden="1" x14ac:dyDescent="0.3">
      <c r="B122" s="5" t="s">
        <v>9</v>
      </c>
      <c r="C122" s="7">
        <v>42156</v>
      </c>
      <c r="D122" s="8" t="s">
        <v>28</v>
      </c>
      <c r="E122" s="41">
        <v>594.23519999999996</v>
      </c>
    </row>
    <row r="123" spans="2:5" hidden="1" x14ac:dyDescent="0.3">
      <c r="B123" s="5" t="s">
        <v>8</v>
      </c>
      <c r="C123" s="7">
        <v>42125</v>
      </c>
      <c r="D123" s="8" t="s">
        <v>12</v>
      </c>
      <c r="E123" s="41">
        <v>1700</v>
      </c>
    </row>
    <row r="124" spans="2:5" hidden="1" x14ac:dyDescent="0.3">
      <c r="B124" s="5" t="s">
        <v>8</v>
      </c>
      <c r="C124" s="7">
        <v>42125</v>
      </c>
      <c r="D124" s="8" t="s">
        <v>13</v>
      </c>
      <c r="E124" s="41">
        <v>336.27960000000002</v>
      </c>
    </row>
    <row r="125" spans="2:5" hidden="1" x14ac:dyDescent="0.3">
      <c r="B125" s="5" t="s">
        <v>8</v>
      </c>
      <c r="C125" s="7">
        <v>42125</v>
      </c>
      <c r="D125" s="8" t="s">
        <v>14</v>
      </c>
      <c r="E125" s="41">
        <v>345</v>
      </c>
    </row>
    <row r="126" spans="2:5" hidden="1" x14ac:dyDescent="0.3">
      <c r="B126" s="5" t="s">
        <v>8</v>
      </c>
      <c r="C126" s="7">
        <v>42125</v>
      </c>
      <c r="D126" s="8" t="s">
        <v>15</v>
      </c>
      <c r="E126" s="41">
        <v>138.6</v>
      </c>
    </row>
    <row r="127" spans="2:5" hidden="1" x14ac:dyDescent="0.3">
      <c r="B127" s="5" t="s">
        <v>8</v>
      </c>
      <c r="C127" s="7">
        <v>42125</v>
      </c>
      <c r="D127" s="8" t="s">
        <v>16</v>
      </c>
      <c r="E127" s="41">
        <v>52.47</v>
      </c>
    </row>
    <row r="128" spans="2:5" hidden="1" x14ac:dyDescent="0.3">
      <c r="B128" s="5" t="s">
        <v>8</v>
      </c>
      <c r="C128" s="7">
        <v>42125</v>
      </c>
      <c r="D128" s="8" t="s">
        <v>17</v>
      </c>
      <c r="E128" s="41">
        <v>83.475000000000009</v>
      </c>
    </row>
    <row r="129" spans="2:5" hidden="1" x14ac:dyDescent="0.3">
      <c r="B129" s="5" t="s">
        <v>8</v>
      </c>
      <c r="C129" s="7">
        <v>42125</v>
      </c>
      <c r="D129" s="8" t="s">
        <v>18</v>
      </c>
      <c r="E129" s="41">
        <v>70.902000000000001</v>
      </c>
    </row>
    <row r="130" spans="2:5" hidden="1" x14ac:dyDescent="0.3">
      <c r="B130" s="5" t="s">
        <v>8</v>
      </c>
      <c r="C130" s="7">
        <v>42125</v>
      </c>
      <c r="D130" s="8" t="s">
        <v>19</v>
      </c>
      <c r="E130" s="41">
        <v>42.75</v>
      </c>
    </row>
    <row r="131" spans="2:5" hidden="1" x14ac:dyDescent="0.3">
      <c r="B131" s="5" t="s">
        <v>8</v>
      </c>
      <c r="C131" s="7">
        <v>42125</v>
      </c>
      <c r="D131" s="8" t="s">
        <v>20</v>
      </c>
      <c r="E131" s="41">
        <v>196.03650000000005</v>
      </c>
    </row>
    <row r="132" spans="2:5" hidden="1" x14ac:dyDescent="0.3">
      <c r="B132" s="5" t="s">
        <v>8</v>
      </c>
      <c r="C132" s="7">
        <v>42125</v>
      </c>
      <c r="D132" s="8" t="s">
        <v>21</v>
      </c>
      <c r="E132" s="41">
        <v>46.332000000000001</v>
      </c>
    </row>
    <row r="133" spans="2:5" hidden="1" x14ac:dyDescent="0.3">
      <c r="B133" s="5" t="s">
        <v>8</v>
      </c>
      <c r="C133" s="7">
        <v>42125</v>
      </c>
      <c r="D133" s="8" t="s">
        <v>22</v>
      </c>
      <c r="E133" s="41">
        <v>49.434000000000005</v>
      </c>
    </row>
    <row r="134" spans="2:5" hidden="1" x14ac:dyDescent="0.3">
      <c r="B134" s="5" t="s">
        <v>8</v>
      </c>
      <c r="C134" s="7">
        <v>42125</v>
      </c>
      <c r="D134" s="8" t="s">
        <v>23</v>
      </c>
      <c r="E134" s="41">
        <v>48.635799999999996</v>
      </c>
    </row>
    <row r="135" spans="2:5" hidden="1" x14ac:dyDescent="0.3">
      <c r="B135" s="5" t="s">
        <v>8</v>
      </c>
      <c r="C135" s="7">
        <v>42125</v>
      </c>
      <c r="D135" s="8" t="s">
        <v>24</v>
      </c>
      <c r="E135" s="41">
        <v>680</v>
      </c>
    </row>
    <row r="136" spans="2:5" hidden="1" x14ac:dyDescent="0.3">
      <c r="B136" s="5" t="s">
        <v>8</v>
      </c>
      <c r="C136" s="7">
        <v>42125</v>
      </c>
      <c r="D136" s="8" t="s">
        <v>25</v>
      </c>
      <c r="E136" s="41">
        <v>218.00000000000003</v>
      </c>
    </row>
    <row r="137" spans="2:5" hidden="1" x14ac:dyDescent="0.3">
      <c r="B137" s="5" t="s">
        <v>9</v>
      </c>
      <c r="C137" s="7">
        <v>42125</v>
      </c>
      <c r="D137" s="8" t="s">
        <v>26</v>
      </c>
      <c r="E137" s="41">
        <v>4314.3072000000002</v>
      </c>
    </row>
    <row r="138" spans="2:5" hidden="1" x14ac:dyDescent="0.3">
      <c r="B138" s="5" t="s">
        <v>9</v>
      </c>
      <c r="C138" s="7">
        <v>42125</v>
      </c>
      <c r="D138" s="8" t="s">
        <v>27</v>
      </c>
      <c r="E138" s="41">
        <v>283.04640000000006</v>
      </c>
    </row>
    <row r="139" spans="2:5" hidden="1" x14ac:dyDescent="0.3">
      <c r="B139" s="5" t="s">
        <v>9</v>
      </c>
      <c r="C139" s="7">
        <v>42125</v>
      </c>
      <c r="D139" s="8" t="s">
        <v>28</v>
      </c>
      <c r="E139" s="41">
        <v>605.05200000000002</v>
      </c>
    </row>
    <row r="140" spans="2:5" hidden="1" x14ac:dyDescent="0.3">
      <c r="B140" s="5" t="s">
        <v>8</v>
      </c>
      <c r="C140" s="7">
        <v>42095</v>
      </c>
      <c r="D140" s="8" t="s">
        <v>12</v>
      </c>
      <c r="E140" s="41">
        <v>600</v>
      </c>
    </row>
    <row r="141" spans="2:5" hidden="1" x14ac:dyDescent="0.3">
      <c r="B141" s="5" t="s">
        <v>8</v>
      </c>
      <c r="C141" s="7">
        <v>42095</v>
      </c>
      <c r="D141" s="8" t="s">
        <v>13</v>
      </c>
      <c r="E141" s="41">
        <v>399.26700000000005</v>
      </c>
    </row>
    <row r="142" spans="2:5" hidden="1" x14ac:dyDescent="0.3">
      <c r="B142" s="5" t="s">
        <v>8</v>
      </c>
      <c r="C142" s="7">
        <v>42095</v>
      </c>
      <c r="D142" s="8" t="s">
        <v>14</v>
      </c>
      <c r="E142" s="41">
        <v>345</v>
      </c>
    </row>
    <row r="143" spans="2:5" hidden="1" x14ac:dyDescent="0.3">
      <c r="B143" s="5" t="s">
        <v>8</v>
      </c>
      <c r="C143" s="7">
        <v>42095</v>
      </c>
      <c r="D143" s="8" t="s">
        <v>15</v>
      </c>
      <c r="E143" s="41">
        <v>125.39999999999999</v>
      </c>
    </row>
    <row r="144" spans="2:5" hidden="1" x14ac:dyDescent="0.3">
      <c r="B144" s="5" t="s">
        <v>8</v>
      </c>
      <c r="C144" s="7">
        <v>42095</v>
      </c>
      <c r="D144" s="8" t="s">
        <v>16</v>
      </c>
      <c r="E144" s="41">
        <v>58.85</v>
      </c>
    </row>
    <row r="145" spans="2:5" hidden="1" x14ac:dyDescent="0.3">
      <c r="B145" s="5" t="s">
        <v>8</v>
      </c>
      <c r="C145" s="7">
        <v>42095</v>
      </c>
      <c r="D145" s="8" t="s">
        <v>17</v>
      </c>
      <c r="E145" s="41">
        <v>68.606999999999999</v>
      </c>
    </row>
    <row r="146" spans="2:5" hidden="1" x14ac:dyDescent="0.3">
      <c r="B146" s="5" t="s">
        <v>8</v>
      </c>
      <c r="C146" s="7">
        <v>42095</v>
      </c>
      <c r="D146" s="8" t="s">
        <v>18</v>
      </c>
      <c r="E146" s="41">
        <v>59.328000000000003</v>
      </c>
    </row>
    <row r="147" spans="2:5" hidden="1" x14ac:dyDescent="0.3">
      <c r="B147" s="5" t="s">
        <v>8</v>
      </c>
      <c r="C147" s="7">
        <v>42095</v>
      </c>
      <c r="D147" s="8" t="s">
        <v>19</v>
      </c>
      <c r="E147" s="41">
        <v>46.224000000000004</v>
      </c>
    </row>
    <row r="148" spans="2:5" hidden="1" x14ac:dyDescent="0.3">
      <c r="B148" s="5" t="s">
        <v>8</v>
      </c>
      <c r="C148" s="7">
        <v>42095</v>
      </c>
      <c r="D148" s="8" t="s">
        <v>20</v>
      </c>
      <c r="E148" s="41">
        <v>163.19999999999999</v>
      </c>
    </row>
    <row r="149" spans="2:5" hidden="1" x14ac:dyDescent="0.3">
      <c r="B149" s="5" t="s">
        <v>8</v>
      </c>
      <c r="C149" s="7">
        <v>42095</v>
      </c>
      <c r="D149" s="8" t="s">
        <v>21</v>
      </c>
      <c r="E149" s="41">
        <v>42.042000000000002</v>
      </c>
    </row>
    <row r="150" spans="2:5" hidden="1" x14ac:dyDescent="0.3">
      <c r="B150" s="5" t="s">
        <v>8</v>
      </c>
      <c r="C150" s="7">
        <v>42095</v>
      </c>
      <c r="D150" s="8" t="s">
        <v>22</v>
      </c>
      <c r="E150" s="41">
        <v>43.656000000000006</v>
      </c>
    </row>
    <row r="151" spans="2:5" hidden="1" x14ac:dyDescent="0.3">
      <c r="B151" s="5" t="s">
        <v>8</v>
      </c>
      <c r="C151" s="7">
        <v>42095</v>
      </c>
      <c r="D151" s="8" t="s">
        <v>23</v>
      </c>
      <c r="E151" s="41">
        <v>151.35740000000001</v>
      </c>
    </row>
    <row r="152" spans="2:5" hidden="1" x14ac:dyDescent="0.3">
      <c r="B152" s="5" t="s">
        <v>8</v>
      </c>
      <c r="C152" s="7">
        <v>42095</v>
      </c>
      <c r="D152" s="8" t="s">
        <v>24</v>
      </c>
      <c r="E152" s="41">
        <v>680</v>
      </c>
    </row>
    <row r="153" spans="2:5" hidden="1" x14ac:dyDescent="0.3">
      <c r="B153" s="5" t="s">
        <v>8</v>
      </c>
      <c r="C153" s="7">
        <v>42095</v>
      </c>
      <c r="D153" s="8" t="s">
        <v>25</v>
      </c>
      <c r="E153" s="41">
        <v>222.36000000000004</v>
      </c>
    </row>
    <row r="154" spans="2:5" hidden="1" x14ac:dyDescent="0.3">
      <c r="B154" s="5" t="s">
        <v>9</v>
      </c>
      <c r="C154" s="7">
        <v>42095</v>
      </c>
      <c r="D154" s="8" t="s">
        <v>26</v>
      </c>
      <c r="E154" s="41">
        <v>3000</v>
      </c>
    </row>
    <row r="155" spans="2:5" hidden="1" x14ac:dyDescent="0.3">
      <c r="B155" s="5" t="s">
        <v>9</v>
      </c>
      <c r="C155" s="7">
        <v>42095</v>
      </c>
      <c r="D155" s="8" t="s">
        <v>27</v>
      </c>
      <c r="E155" s="41">
        <v>285.14</v>
      </c>
    </row>
    <row r="156" spans="2:5" hidden="1" x14ac:dyDescent="0.3">
      <c r="B156" s="5" t="s">
        <v>9</v>
      </c>
      <c r="C156" s="7">
        <v>42095</v>
      </c>
      <c r="D156" s="8" t="s">
        <v>28</v>
      </c>
      <c r="E156" s="41">
        <v>572.79120000000012</v>
      </c>
    </row>
    <row r="157" spans="2:5" hidden="1" x14ac:dyDescent="0.3">
      <c r="B157" s="5" t="s">
        <v>8</v>
      </c>
      <c r="C157" s="7">
        <v>42064</v>
      </c>
      <c r="D157" s="8" t="s">
        <v>12</v>
      </c>
      <c r="E157" s="41">
        <v>1700</v>
      </c>
    </row>
    <row r="158" spans="2:5" hidden="1" x14ac:dyDescent="0.3">
      <c r="B158" s="5" t="s">
        <v>8</v>
      </c>
      <c r="C158" s="7">
        <v>42064</v>
      </c>
      <c r="D158" s="8" t="s">
        <v>13</v>
      </c>
      <c r="E158" s="41">
        <v>348.72370000000001</v>
      </c>
    </row>
    <row r="159" spans="2:5" hidden="1" x14ac:dyDescent="0.3">
      <c r="B159" s="5" t="s">
        <v>8</v>
      </c>
      <c r="C159" s="7">
        <v>42064</v>
      </c>
      <c r="D159" s="8" t="s">
        <v>14</v>
      </c>
      <c r="E159" s="41">
        <v>345</v>
      </c>
    </row>
    <row r="160" spans="2:5" hidden="1" x14ac:dyDescent="0.3">
      <c r="B160" s="5" t="s">
        <v>8</v>
      </c>
      <c r="C160" s="7">
        <v>42064</v>
      </c>
      <c r="D160" s="8" t="s">
        <v>15</v>
      </c>
      <c r="E160" s="41">
        <v>122.22</v>
      </c>
    </row>
    <row r="161" spans="2:5" hidden="1" x14ac:dyDescent="0.3">
      <c r="B161" s="5" t="s">
        <v>8</v>
      </c>
      <c r="C161" s="7">
        <v>42064</v>
      </c>
      <c r="D161" s="8" t="s">
        <v>16</v>
      </c>
      <c r="E161" s="41">
        <v>54.035000000000004</v>
      </c>
    </row>
    <row r="162" spans="2:5" hidden="1" x14ac:dyDescent="0.3">
      <c r="B162" s="5" t="s">
        <v>8</v>
      </c>
      <c r="C162" s="7">
        <v>42064</v>
      </c>
      <c r="D162" s="8" t="s">
        <v>17</v>
      </c>
      <c r="E162" s="41">
        <v>86.4</v>
      </c>
    </row>
    <row r="163" spans="2:5" hidden="1" x14ac:dyDescent="0.3">
      <c r="B163" s="5" t="s">
        <v>8</v>
      </c>
      <c r="C163" s="7">
        <v>42064</v>
      </c>
      <c r="D163" s="8" t="s">
        <v>18</v>
      </c>
      <c r="E163" s="41">
        <v>62.419499999999999</v>
      </c>
    </row>
    <row r="164" spans="2:5" hidden="1" x14ac:dyDescent="0.3">
      <c r="B164" s="5" t="s">
        <v>8</v>
      </c>
      <c r="C164" s="7">
        <v>42064</v>
      </c>
      <c r="D164" s="8" t="s">
        <v>19</v>
      </c>
      <c r="E164" s="41">
        <v>51.975000000000009</v>
      </c>
    </row>
    <row r="165" spans="2:5" hidden="1" x14ac:dyDescent="0.3">
      <c r="B165" s="5" t="s">
        <v>8</v>
      </c>
      <c r="C165" s="7">
        <v>42064</v>
      </c>
      <c r="D165" s="8" t="s">
        <v>20</v>
      </c>
      <c r="E165" s="41">
        <v>184.29120000000003</v>
      </c>
    </row>
    <row r="166" spans="2:5" hidden="1" x14ac:dyDescent="0.3">
      <c r="B166" s="5" t="s">
        <v>8</v>
      </c>
      <c r="C166" s="7">
        <v>42064</v>
      </c>
      <c r="D166" s="8" t="s">
        <v>21</v>
      </c>
      <c r="E166" s="41">
        <v>43.156800000000004</v>
      </c>
    </row>
    <row r="167" spans="2:5" hidden="1" x14ac:dyDescent="0.3">
      <c r="B167" s="5" t="s">
        <v>8</v>
      </c>
      <c r="C167" s="7">
        <v>42064</v>
      </c>
      <c r="D167" s="8" t="s">
        <v>22</v>
      </c>
      <c r="E167" s="41">
        <v>47.52000000000001</v>
      </c>
    </row>
    <row r="168" spans="2:5" hidden="1" x14ac:dyDescent="0.3">
      <c r="B168" s="5" t="s">
        <v>8</v>
      </c>
      <c r="C168" s="7">
        <v>42064</v>
      </c>
      <c r="D168" s="8" t="s">
        <v>23</v>
      </c>
      <c r="E168" s="41">
        <v>62.64</v>
      </c>
    </row>
    <row r="169" spans="2:5" hidden="1" x14ac:dyDescent="0.3">
      <c r="B169" s="5" t="s">
        <v>8</v>
      </c>
      <c r="C169" s="7">
        <v>42064</v>
      </c>
      <c r="D169" s="8" t="s">
        <v>24</v>
      </c>
      <c r="E169" s="41">
        <v>680</v>
      </c>
    </row>
    <row r="170" spans="2:5" hidden="1" x14ac:dyDescent="0.3">
      <c r="B170" s="5" t="s">
        <v>8</v>
      </c>
      <c r="C170" s="7">
        <v>42064</v>
      </c>
      <c r="D170" s="8" t="s">
        <v>25</v>
      </c>
      <c r="E170" s="41">
        <v>294</v>
      </c>
    </row>
    <row r="171" spans="2:5" hidden="1" x14ac:dyDescent="0.3">
      <c r="B171" s="5" t="s">
        <v>9</v>
      </c>
      <c r="C171" s="7">
        <v>42064</v>
      </c>
      <c r="D171" s="8" t="s">
        <v>26</v>
      </c>
      <c r="E171" s="41">
        <v>4099.38</v>
      </c>
    </row>
    <row r="172" spans="2:5" hidden="1" x14ac:dyDescent="0.3">
      <c r="B172" s="5" t="s">
        <v>9</v>
      </c>
      <c r="C172" s="7">
        <v>42064</v>
      </c>
      <c r="D172" s="8" t="s">
        <v>27</v>
      </c>
      <c r="E172" s="41">
        <v>281.99850000000004</v>
      </c>
    </row>
    <row r="173" spans="2:5" hidden="1" x14ac:dyDescent="0.3">
      <c r="B173" s="5" t="s">
        <v>9</v>
      </c>
      <c r="C173" s="7">
        <v>42064</v>
      </c>
      <c r="D173" s="8" t="s">
        <v>28</v>
      </c>
      <c r="E173" s="41">
        <v>578.55000000000007</v>
      </c>
    </row>
    <row r="174" spans="2:5" hidden="1" x14ac:dyDescent="0.3">
      <c r="B174" s="5" t="s">
        <v>8</v>
      </c>
      <c r="C174" s="7">
        <v>42036</v>
      </c>
      <c r="D174" s="8" t="s">
        <v>12</v>
      </c>
      <c r="E174" s="41">
        <v>1700</v>
      </c>
    </row>
    <row r="175" spans="2:5" hidden="1" x14ac:dyDescent="0.3">
      <c r="B175" s="5" t="s">
        <v>8</v>
      </c>
      <c r="C175" s="7">
        <v>42036</v>
      </c>
      <c r="D175" s="8" t="s">
        <v>13</v>
      </c>
      <c r="E175" s="41">
        <v>353.90520000000004</v>
      </c>
    </row>
    <row r="176" spans="2:5" hidden="1" x14ac:dyDescent="0.3">
      <c r="B176" s="5" t="s">
        <v>8</v>
      </c>
      <c r="C176" s="7">
        <v>42036</v>
      </c>
      <c r="D176" s="8" t="s">
        <v>14</v>
      </c>
      <c r="E176" s="41">
        <v>345</v>
      </c>
    </row>
    <row r="177" spans="2:5" hidden="1" x14ac:dyDescent="0.3">
      <c r="B177" s="5" t="s">
        <v>8</v>
      </c>
      <c r="C177" s="7">
        <v>42036</v>
      </c>
      <c r="D177" s="8" t="s">
        <v>15</v>
      </c>
      <c r="E177" s="41">
        <v>115.19999999999999</v>
      </c>
    </row>
    <row r="178" spans="2:5" hidden="1" x14ac:dyDescent="0.3">
      <c r="B178" s="5" t="s">
        <v>8</v>
      </c>
      <c r="C178" s="7">
        <v>42036</v>
      </c>
      <c r="D178" s="8" t="s">
        <v>16</v>
      </c>
      <c r="E178" s="41">
        <v>49.4</v>
      </c>
    </row>
    <row r="179" spans="2:5" hidden="1" x14ac:dyDescent="0.3">
      <c r="B179" s="5" t="s">
        <v>8</v>
      </c>
      <c r="C179" s="7">
        <v>42036</v>
      </c>
      <c r="D179" s="8" t="s">
        <v>17</v>
      </c>
      <c r="E179" s="41">
        <v>74.900000000000006</v>
      </c>
    </row>
    <row r="180" spans="2:5" hidden="1" x14ac:dyDescent="0.3">
      <c r="B180" s="5" t="s">
        <v>8</v>
      </c>
      <c r="C180" s="7">
        <v>42036</v>
      </c>
      <c r="D180" s="8" t="s">
        <v>18</v>
      </c>
      <c r="E180" s="41">
        <v>68.796000000000006</v>
      </c>
    </row>
    <row r="181" spans="2:5" hidden="1" x14ac:dyDescent="0.3">
      <c r="B181" s="5" t="s">
        <v>8</v>
      </c>
      <c r="C181" s="7">
        <v>42036</v>
      </c>
      <c r="D181" s="8" t="s">
        <v>19</v>
      </c>
      <c r="E181" s="41">
        <v>43.658999999999999</v>
      </c>
    </row>
    <row r="182" spans="2:5" hidden="1" x14ac:dyDescent="0.3">
      <c r="B182" s="5" t="s">
        <v>8</v>
      </c>
      <c r="C182" s="7">
        <v>42036</v>
      </c>
      <c r="D182" s="8" t="s">
        <v>20</v>
      </c>
      <c r="E182" s="41">
        <v>172.422</v>
      </c>
    </row>
    <row r="183" spans="2:5" hidden="1" x14ac:dyDescent="0.3">
      <c r="B183" s="5" t="s">
        <v>8</v>
      </c>
      <c r="C183" s="7">
        <v>42036</v>
      </c>
      <c r="D183" s="8" t="s">
        <v>21</v>
      </c>
      <c r="E183" s="41">
        <v>41.580000000000005</v>
      </c>
    </row>
    <row r="184" spans="2:5" hidden="1" x14ac:dyDescent="0.3">
      <c r="B184" s="5" t="s">
        <v>8</v>
      </c>
      <c r="C184" s="7">
        <v>42036</v>
      </c>
      <c r="D184" s="8" t="s">
        <v>22</v>
      </c>
      <c r="E184" s="41">
        <v>44.981999999999999</v>
      </c>
    </row>
    <row r="185" spans="2:5" hidden="1" x14ac:dyDescent="0.3">
      <c r="B185" s="5" t="s">
        <v>8</v>
      </c>
      <c r="C185" s="7">
        <v>42036</v>
      </c>
      <c r="D185" s="8" t="s">
        <v>23</v>
      </c>
      <c r="E185" s="41">
        <v>92.864800000000002</v>
      </c>
    </row>
    <row r="186" spans="2:5" hidden="1" x14ac:dyDescent="0.3">
      <c r="B186" s="5" t="s">
        <v>8</v>
      </c>
      <c r="C186" s="7">
        <v>42036</v>
      </c>
      <c r="D186" s="8" t="s">
        <v>24</v>
      </c>
      <c r="E186" s="41">
        <v>680</v>
      </c>
    </row>
    <row r="187" spans="2:5" hidden="1" x14ac:dyDescent="0.3">
      <c r="B187" s="5" t="s">
        <v>8</v>
      </c>
      <c r="C187" s="7">
        <v>42036</v>
      </c>
      <c r="D187" s="8" t="s">
        <v>25</v>
      </c>
      <c r="E187" s="41">
        <v>236.34</v>
      </c>
    </row>
    <row r="188" spans="2:5" hidden="1" x14ac:dyDescent="0.3">
      <c r="B188" s="5" t="s">
        <v>9</v>
      </c>
      <c r="C188" s="7">
        <v>42036</v>
      </c>
      <c r="D188" s="8" t="s">
        <v>26</v>
      </c>
      <c r="E188" s="41">
        <v>4802.49</v>
      </c>
    </row>
    <row r="189" spans="2:5" hidden="1" x14ac:dyDescent="0.3">
      <c r="B189" s="5" t="s">
        <v>9</v>
      </c>
      <c r="C189" s="7">
        <v>42036</v>
      </c>
      <c r="D189" s="8" t="s">
        <v>27</v>
      </c>
      <c r="E189" s="41">
        <v>315.83200000000005</v>
      </c>
    </row>
    <row r="190" spans="2:5" hidden="1" x14ac:dyDescent="0.3">
      <c r="B190" s="5" t="s">
        <v>9</v>
      </c>
      <c r="C190" s="7">
        <v>42036</v>
      </c>
      <c r="D190" s="8" t="s">
        <v>28</v>
      </c>
      <c r="E190" s="41">
        <v>536.60880000000009</v>
      </c>
    </row>
    <row r="191" spans="2:5" hidden="1" x14ac:dyDescent="0.3">
      <c r="B191" s="5" t="s">
        <v>8</v>
      </c>
      <c r="C191" s="7">
        <v>42005</v>
      </c>
      <c r="D191" s="8" t="s">
        <v>12</v>
      </c>
      <c r="E191" s="41">
        <v>1700</v>
      </c>
    </row>
    <row r="192" spans="2:5" hidden="1" x14ac:dyDescent="0.3">
      <c r="B192" s="5" t="s">
        <v>8</v>
      </c>
      <c r="C192" s="7">
        <v>42005</v>
      </c>
      <c r="D192" s="8" t="s">
        <v>13</v>
      </c>
      <c r="E192" s="41">
        <v>267.5</v>
      </c>
    </row>
    <row r="193" spans="2:5" hidden="1" x14ac:dyDescent="0.3">
      <c r="B193" s="5" t="s">
        <v>8</v>
      </c>
      <c r="C193" s="7">
        <v>42005</v>
      </c>
      <c r="D193" s="8" t="s">
        <v>14</v>
      </c>
      <c r="E193" s="41">
        <v>345</v>
      </c>
    </row>
    <row r="194" spans="2:5" hidden="1" x14ac:dyDescent="0.3">
      <c r="B194" s="5" t="s">
        <v>8</v>
      </c>
      <c r="C194" s="7">
        <v>42005</v>
      </c>
      <c r="D194" s="8" t="s">
        <v>15</v>
      </c>
      <c r="E194" s="41">
        <v>117.50399999999999</v>
      </c>
    </row>
    <row r="195" spans="2:5" hidden="1" x14ac:dyDescent="0.3">
      <c r="B195" s="5" t="s">
        <v>8</v>
      </c>
      <c r="C195" s="7">
        <v>42005</v>
      </c>
      <c r="D195" s="8" t="s">
        <v>16</v>
      </c>
      <c r="E195" s="41">
        <v>53.56</v>
      </c>
    </row>
    <row r="196" spans="2:5" hidden="1" x14ac:dyDescent="0.3">
      <c r="B196" s="5" t="s">
        <v>8</v>
      </c>
      <c r="C196" s="7">
        <v>42005</v>
      </c>
      <c r="D196" s="8" t="s">
        <v>17</v>
      </c>
      <c r="E196" s="41">
        <v>83.973600000000005</v>
      </c>
    </row>
    <row r="197" spans="2:5" hidden="1" x14ac:dyDescent="0.3">
      <c r="B197" s="5" t="s">
        <v>8</v>
      </c>
      <c r="C197" s="7">
        <v>42005</v>
      </c>
      <c r="D197" s="8" t="s">
        <v>18</v>
      </c>
      <c r="E197" s="41">
        <v>57.57</v>
      </c>
    </row>
    <row r="198" spans="2:5" hidden="1" x14ac:dyDescent="0.3">
      <c r="B198" s="5" t="s">
        <v>8</v>
      </c>
      <c r="C198" s="7">
        <v>42005</v>
      </c>
      <c r="D198" s="8" t="s">
        <v>19</v>
      </c>
      <c r="E198" s="41">
        <v>49.086000000000006</v>
      </c>
    </row>
    <row r="199" spans="2:5" hidden="1" x14ac:dyDescent="0.3">
      <c r="B199" s="5" t="s">
        <v>8</v>
      </c>
      <c r="C199" s="7">
        <v>42005</v>
      </c>
      <c r="D199" s="8" t="s">
        <v>20</v>
      </c>
      <c r="E199" s="41">
        <v>145.83949999999999</v>
      </c>
    </row>
    <row r="200" spans="2:5" hidden="1" x14ac:dyDescent="0.3">
      <c r="B200" s="5" t="s">
        <v>8</v>
      </c>
      <c r="C200" s="7">
        <v>42005</v>
      </c>
      <c r="D200" s="8" t="s">
        <v>21</v>
      </c>
      <c r="E200" s="41">
        <v>37.729999999999997</v>
      </c>
    </row>
    <row r="201" spans="2:5" hidden="1" x14ac:dyDescent="0.3">
      <c r="B201" s="5" t="s">
        <v>8</v>
      </c>
      <c r="C201" s="7">
        <v>42005</v>
      </c>
      <c r="D201" s="8" t="s">
        <v>22</v>
      </c>
      <c r="E201" s="41">
        <v>54.06</v>
      </c>
    </row>
    <row r="202" spans="2:5" hidden="1" x14ac:dyDescent="0.3">
      <c r="B202" s="5" t="s">
        <v>8</v>
      </c>
      <c r="C202" s="7">
        <v>42005</v>
      </c>
      <c r="D202" s="8" t="s">
        <v>23</v>
      </c>
      <c r="E202" s="41">
        <v>122.8032</v>
      </c>
    </row>
    <row r="203" spans="2:5" hidden="1" x14ac:dyDescent="0.3">
      <c r="B203" s="5" t="s">
        <v>8</v>
      </c>
      <c r="C203" s="7">
        <v>42005</v>
      </c>
      <c r="D203" s="8" t="s">
        <v>24</v>
      </c>
      <c r="E203" s="41">
        <v>680</v>
      </c>
    </row>
    <row r="204" spans="2:5" hidden="1" x14ac:dyDescent="0.3">
      <c r="B204" s="5" t="s">
        <v>8</v>
      </c>
      <c r="C204" s="7">
        <v>42005</v>
      </c>
      <c r="D204" s="8" t="s">
        <v>25</v>
      </c>
      <c r="E204" s="41">
        <v>209.51999999999998</v>
      </c>
    </row>
    <row r="205" spans="2:5" hidden="1" x14ac:dyDescent="0.3">
      <c r="B205" s="5" t="s">
        <v>9</v>
      </c>
      <c r="C205" s="7">
        <v>42005</v>
      </c>
      <c r="D205" s="8" t="s">
        <v>26</v>
      </c>
      <c r="E205" s="41">
        <v>4280</v>
      </c>
    </row>
    <row r="206" spans="2:5" hidden="1" x14ac:dyDescent="0.3">
      <c r="B206" s="5" t="s">
        <v>9</v>
      </c>
      <c r="C206" s="7">
        <v>42005</v>
      </c>
      <c r="D206" s="8" t="s">
        <v>27</v>
      </c>
      <c r="E206" s="41">
        <v>284.76250000000005</v>
      </c>
    </row>
    <row r="207" spans="2:5" hidden="1" x14ac:dyDescent="0.3">
      <c r="B207" s="5" t="s">
        <v>9</v>
      </c>
      <c r="C207" s="7">
        <v>42005</v>
      </c>
      <c r="D207" s="8" t="s">
        <v>28</v>
      </c>
      <c r="E207" s="41">
        <v>480</v>
      </c>
    </row>
    <row r="208" spans="2:5" hidden="1" x14ac:dyDescent="0.3">
      <c r="B208" s="5" t="s">
        <v>8</v>
      </c>
      <c r="C208" s="7">
        <v>41974</v>
      </c>
      <c r="D208" s="8" t="s">
        <v>12</v>
      </c>
      <c r="E208" s="41">
        <v>1650</v>
      </c>
    </row>
    <row r="209" spans="2:5" hidden="1" x14ac:dyDescent="0.3">
      <c r="B209" s="5" t="s">
        <v>8</v>
      </c>
      <c r="C209" s="7">
        <v>41974</v>
      </c>
      <c r="D209" s="8" t="s">
        <v>13</v>
      </c>
      <c r="E209" s="41">
        <v>327.42</v>
      </c>
    </row>
    <row r="210" spans="2:5" hidden="1" x14ac:dyDescent="0.3">
      <c r="B210" s="5" t="s">
        <v>8</v>
      </c>
      <c r="C210" s="7">
        <v>41974</v>
      </c>
      <c r="D210" s="8" t="s">
        <v>14</v>
      </c>
      <c r="E210" s="41">
        <v>345</v>
      </c>
    </row>
    <row r="211" spans="2:5" hidden="1" x14ac:dyDescent="0.3">
      <c r="B211" s="5" t="s">
        <v>8</v>
      </c>
      <c r="C211" s="7">
        <v>41974</v>
      </c>
      <c r="D211" s="8" t="s">
        <v>15</v>
      </c>
      <c r="E211" s="41">
        <v>124.80000000000001</v>
      </c>
    </row>
    <row r="212" spans="2:5" hidden="1" x14ac:dyDescent="0.3">
      <c r="B212" s="5" t="s">
        <v>8</v>
      </c>
      <c r="C212" s="7">
        <v>41974</v>
      </c>
      <c r="D212" s="8" t="s">
        <v>16</v>
      </c>
      <c r="E212" s="41">
        <v>53</v>
      </c>
    </row>
    <row r="213" spans="2:5" hidden="1" x14ac:dyDescent="0.3">
      <c r="B213" s="5" t="s">
        <v>8</v>
      </c>
      <c r="C213" s="7">
        <v>41974</v>
      </c>
      <c r="D213" s="8" t="s">
        <v>17</v>
      </c>
      <c r="E213" s="41">
        <v>81</v>
      </c>
    </row>
    <row r="214" spans="2:5" hidden="1" x14ac:dyDescent="0.3">
      <c r="B214" s="5" t="s">
        <v>8</v>
      </c>
      <c r="C214" s="7">
        <v>41974</v>
      </c>
      <c r="D214" s="8" t="s">
        <v>18</v>
      </c>
      <c r="E214" s="41">
        <v>70.2</v>
      </c>
    </row>
    <row r="215" spans="2:5" hidden="1" x14ac:dyDescent="0.3">
      <c r="B215" s="5" t="s">
        <v>8</v>
      </c>
      <c r="C215" s="7">
        <v>41974</v>
      </c>
      <c r="D215" s="8" t="s">
        <v>19</v>
      </c>
      <c r="E215" s="41">
        <v>47</v>
      </c>
    </row>
    <row r="216" spans="2:5" hidden="1" x14ac:dyDescent="0.3">
      <c r="B216" s="5" t="s">
        <v>8</v>
      </c>
      <c r="C216" s="7">
        <v>41974</v>
      </c>
      <c r="D216" s="8" t="s">
        <v>20</v>
      </c>
      <c r="E216" s="41">
        <v>230</v>
      </c>
    </row>
    <row r="217" spans="2:5" hidden="1" x14ac:dyDescent="0.3">
      <c r="B217" s="5" t="s">
        <v>8</v>
      </c>
      <c r="C217" s="7">
        <v>41974</v>
      </c>
      <c r="D217" s="8" t="s">
        <v>21</v>
      </c>
      <c r="E217" s="41">
        <v>43.6</v>
      </c>
    </row>
    <row r="218" spans="2:5" hidden="1" x14ac:dyDescent="0.3">
      <c r="B218" s="5" t="s">
        <v>8</v>
      </c>
      <c r="C218" s="7">
        <v>41974</v>
      </c>
      <c r="D218" s="8" t="s">
        <v>22</v>
      </c>
      <c r="E218" s="41">
        <v>55.120000000000005</v>
      </c>
    </row>
    <row r="219" spans="2:5" hidden="1" x14ac:dyDescent="0.3">
      <c r="B219" s="5" t="s">
        <v>8</v>
      </c>
      <c r="C219" s="7">
        <v>41974</v>
      </c>
      <c r="D219" s="8" t="s">
        <v>23</v>
      </c>
      <c r="E219" s="41">
        <v>140.65</v>
      </c>
    </row>
    <row r="220" spans="2:5" hidden="1" x14ac:dyDescent="0.3">
      <c r="B220" s="5" t="s">
        <v>8</v>
      </c>
      <c r="C220" s="7">
        <v>41974</v>
      </c>
      <c r="D220" s="8" t="s">
        <v>24</v>
      </c>
      <c r="E220" s="41">
        <v>550</v>
      </c>
    </row>
    <row r="221" spans="2:5" hidden="1" x14ac:dyDescent="0.3">
      <c r="B221" s="5" t="s">
        <v>8</v>
      </c>
      <c r="C221" s="7">
        <v>41974</v>
      </c>
      <c r="D221" s="8" t="s">
        <v>25</v>
      </c>
      <c r="E221" s="41">
        <v>212</v>
      </c>
    </row>
    <row r="222" spans="2:5" hidden="1" x14ac:dyDescent="0.3">
      <c r="B222" s="5" t="s">
        <v>9</v>
      </c>
      <c r="C222" s="7">
        <v>41974</v>
      </c>
      <c r="D222" s="8" t="s">
        <v>26</v>
      </c>
      <c r="E222" s="41">
        <v>4714.25</v>
      </c>
    </row>
    <row r="223" spans="2:5" hidden="1" x14ac:dyDescent="0.3">
      <c r="B223" s="5" t="s">
        <v>9</v>
      </c>
      <c r="C223" s="7">
        <v>41974</v>
      </c>
      <c r="D223" s="8" t="s">
        <v>27</v>
      </c>
      <c r="E223" s="41">
        <v>275.39999999999998</v>
      </c>
    </row>
    <row r="224" spans="2:5" hidden="1" x14ac:dyDescent="0.3">
      <c r="B224" s="5" t="s">
        <v>9</v>
      </c>
      <c r="C224" s="7">
        <v>41974</v>
      </c>
      <c r="D224" s="8" t="s">
        <v>28</v>
      </c>
      <c r="E224" s="41">
        <v>630.23</v>
      </c>
    </row>
    <row r="225" spans="2:5" hidden="1" x14ac:dyDescent="0.3">
      <c r="B225" s="5" t="s">
        <v>8</v>
      </c>
      <c r="C225" s="7">
        <v>41944</v>
      </c>
      <c r="D225" s="8" t="s">
        <v>12</v>
      </c>
      <c r="E225" s="41">
        <v>1650</v>
      </c>
    </row>
    <row r="226" spans="2:5" hidden="1" x14ac:dyDescent="0.3">
      <c r="B226" s="5" t="s">
        <v>8</v>
      </c>
      <c r="C226" s="7">
        <v>41944</v>
      </c>
      <c r="D226" s="8" t="s">
        <v>13</v>
      </c>
      <c r="E226" s="41">
        <v>343.4</v>
      </c>
    </row>
    <row r="227" spans="2:5" hidden="1" x14ac:dyDescent="0.3">
      <c r="B227" s="5" t="s">
        <v>8</v>
      </c>
      <c r="C227" s="7">
        <v>41944</v>
      </c>
      <c r="D227" s="8" t="s">
        <v>14</v>
      </c>
      <c r="E227" s="41">
        <v>345</v>
      </c>
    </row>
    <row r="228" spans="2:5" hidden="1" x14ac:dyDescent="0.3">
      <c r="B228" s="5" t="s">
        <v>8</v>
      </c>
      <c r="C228" s="7">
        <v>41944</v>
      </c>
      <c r="D228" s="8" t="s">
        <v>15</v>
      </c>
      <c r="E228" s="41">
        <v>114</v>
      </c>
    </row>
    <row r="229" spans="2:5" hidden="1" x14ac:dyDescent="0.3">
      <c r="B229" s="5" t="s">
        <v>8</v>
      </c>
      <c r="C229" s="7">
        <v>41944</v>
      </c>
      <c r="D229" s="8" t="s">
        <v>16</v>
      </c>
      <c r="E229" s="41">
        <v>51.5</v>
      </c>
    </row>
    <row r="230" spans="2:5" hidden="1" x14ac:dyDescent="0.3">
      <c r="B230" s="5" t="s">
        <v>8</v>
      </c>
      <c r="C230" s="7">
        <v>41944</v>
      </c>
      <c r="D230" s="8" t="s">
        <v>17</v>
      </c>
      <c r="E230" s="41">
        <v>68.87</v>
      </c>
    </row>
    <row r="231" spans="2:5" hidden="1" x14ac:dyDescent="0.3">
      <c r="B231" s="5" t="s">
        <v>8</v>
      </c>
      <c r="C231" s="7">
        <v>41944</v>
      </c>
      <c r="D231" s="8" t="s">
        <v>18</v>
      </c>
      <c r="E231" s="41">
        <v>63.63</v>
      </c>
    </row>
    <row r="232" spans="2:5" hidden="1" x14ac:dyDescent="0.3">
      <c r="B232" s="5" t="s">
        <v>8</v>
      </c>
      <c r="C232" s="7">
        <v>41944</v>
      </c>
      <c r="D232" s="8" t="s">
        <v>19</v>
      </c>
      <c r="E232" s="41">
        <v>47</v>
      </c>
    </row>
    <row r="233" spans="2:5" hidden="1" x14ac:dyDescent="0.3">
      <c r="B233" s="5" t="s">
        <v>8</v>
      </c>
      <c r="C233" s="7">
        <v>41944</v>
      </c>
      <c r="D233" s="8" t="s">
        <v>20</v>
      </c>
      <c r="E233" s="41">
        <v>195.70000000000002</v>
      </c>
    </row>
    <row r="234" spans="2:5" hidden="1" x14ac:dyDescent="0.3">
      <c r="B234" s="5" t="s">
        <v>8</v>
      </c>
      <c r="C234" s="7">
        <v>41944</v>
      </c>
      <c r="D234" s="8" t="s">
        <v>21</v>
      </c>
      <c r="E234" s="41">
        <v>41.730000000000004</v>
      </c>
    </row>
    <row r="235" spans="2:5" hidden="1" x14ac:dyDescent="0.3">
      <c r="B235" s="5" t="s">
        <v>8</v>
      </c>
      <c r="C235" s="7">
        <v>41944</v>
      </c>
      <c r="D235" s="8" t="s">
        <v>22</v>
      </c>
      <c r="E235" s="41">
        <v>34.65</v>
      </c>
    </row>
    <row r="236" spans="2:5" hidden="1" x14ac:dyDescent="0.3">
      <c r="B236" s="5" t="s">
        <v>8</v>
      </c>
      <c r="C236" s="7">
        <v>41944</v>
      </c>
      <c r="D236" s="8" t="s">
        <v>23</v>
      </c>
      <c r="E236" s="41">
        <v>107.06</v>
      </c>
    </row>
    <row r="237" spans="2:5" hidden="1" x14ac:dyDescent="0.3">
      <c r="B237" s="5" t="s">
        <v>8</v>
      </c>
      <c r="C237" s="7">
        <v>41944</v>
      </c>
      <c r="D237" s="8" t="s">
        <v>24</v>
      </c>
      <c r="E237" s="41">
        <v>594</v>
      </c>
    </row>
    <row r="238" spans="2:5" hidden="1" x14ac:dyDescent="0.3">
      <c r="B238" s="5" t="s">
        <v>8</v>
      </c>
      <c r="C238" s="7">
        <v>41944</v>
      </c>
      <c r="D238" s="8" t="s">
        <v>25</v>
      </c>
      <c r="E238" s="41">
        <v>303</v>
      </c>
    </row>
    <row r="239" spans="2:5" hidden="1" x14ac:dyDescent="0.3">
      <c r="B239" s="5" t="s">
        <v>9</v>
      </c>
      <c r="C239" s="7">
        <v>41944</v>
      </c>
      <c r="D239" s="8" t="s">
        <v>26</v>
      </c>
      <c r="E239" s="41">
        <v>4444</v>
      </c>
    </row>
    <row r="240" spans="2:5" hidden="1" x14ac:dyDescent="0.3">
      <c r="B240" s="5" t="s">
        <v>9</v>
      </c>
      <c r="C240" s="7">
        <v>41944</v>
      </c>
      <c r="D240" s="8" t="s">
        <v>27</v>
      </c>
      <c r="E240" s="41">
        <v>238.36</v>
      </c>
    </row>
    <row r="241" spans="2:5" hidden="1" x14ac:dyDescent="0.3">
      <c r="B241" s="5" t="s">
        <v>9</v>
      </c>
      <c r="C241" s="7">
        <v>41944</v>
      </c>
      <c r="D241" s="8" t="s">
        <v>28</v>
      </c>
      <c r="E241" s="41">
        <v>530.4</v>
      </c>
    </row>
    <row r="242" spans="2:5" hidden="1" x14ac:dyDescent="0.3">
      <c r="B242" s="5" t="s">
        <v>8</v>
      </c>
      <c r="C242" s="7">
        <v>41913</v>
      </c>
      <c r="D242" s="8" t="s">
        <v>12</v>
      </c>
      <c r="E242" s="41">
        <v>1650</v>
      </c>
    </row>
    <row r="243" spans="2:5" hidden="1" x14ac:dyDescent="0.3">
      <c r="B243" s="5" t="s">
        <v>8</v>
      </c>
      <c r="C243" s="7">
        <v>41913</v>
      </c>
      <c r="D243" s="8" t="s">
        <v>13</v>
      </c>
      <c r="E243" s="41">
        <v>309.12</v>
      </c>
    </row>
    <row r="244" spans="2:5" hidden="1" x14ac:dyDescent="0.3">
      <c r="B244" s="5" t="s">
        <v>8</v>
      </c>
      <c r="C244" s="7">
        <v>41913</v>
      </c>
      <c r="D244" s="8" t="s">
        <v>14</v>
      </c>
      <c r="E244" s="41">
        <v>345</v>
      </c>
    </row>
    <row r="245" spans="2:5" hidden="1" x14ac:dyDescent="0.3">
      <c r="B245" s="5" t="s">
        <v>8</v>
      </c>
      <c r="C245" s="7">
        <v>41913</v>
      </c>
      <c r="D245" s="8" t="s">
        <v>15</v>
      </c>
      <c r="E245" s="41">
        <v>115.19999999999999</v>
      </c>
    </row>
    <row r="246" spans="2:5" hidden="1" x14ac:dyDescent="0.3">
      <c r="B246" s="5" t="s">
        <v>8</v>
      </c>
      <c r="C246" s="7">
        <v>41913</v>
      </c>
      <c r="D246" s="8" t="s">
        <v>16</v>
      </c>
      <c r="E246" s="41">
        <v>54.500000000000007</v>
      </c>
    </row>
    <row r="247" spans="2:5" hidden="1" x14ac:dyDescent="0.3">
      <c r="B247" s="5" t="s">
        <v>8</v>
      </c>
      <c r="C247" s="7">
        <v>41913</v>
      </c>
      <c r="D247" s="8" t="s">
        <v>17</v>
      </c>
      <c r="E247" s="41">
        <v>74.900000000000006</v>
      </c>
    </row>
    <row r="248" spans="2:5" hidden="1" x14ac:dyDescent="0.3">
      <c r="B248" s="5" t="s">
        <v>8</v>
      </c>
      <c r="C248" s="7">
        <v>41913</v>
      </c>
      <c r="D248" s="8" t="s">
        <v>18</v>
      </c>
      <c r="E248" s="41">
        <v>60.6</v>
      </c>
    </row>
    <row r="249" spans="2:5" hidden="1" x14ac:dyDescent="0.3">
      <c r="B249" s="5" t="s">
        <v>8</v>
      </c>
      <c r="C249" s="7">
        <v>41913</v>
      </c>
      <c r="D249" s="8" t="s">
        <v>19</v>
      </c>
      <c r="E249" s="41">
        <v>47</v>
      </c>
    </row>
    <row r="250" spans="2:5" hidden="1" x14ac:dyDescent="0.3">
      <c r="B250" s="5" t="s">
        <v>8</v>
      </c>
      <c r="C250" s="7">
        <v>41913</v>
      </c>
      <c r="D250" s="8" t="s">
        <v>20</v>
      </c>
      <c r="E250" s="41">
        <v>176.4</v>
      </c>
    </row>
    <row r="251" spans="2:5" hidden="1" x14ac:dyDescent="0.3">
      <c r="B251" s="5" t="s">
        <v>8</v>
      </c>
      <c r="C251" s="7">
        <v>41913</v>
      </c>
      <c r="D251" s="8" t="s">
        <v>21</v>
      </c>
      <c r="E251" s="41">
        <v>44</v>
      </c>
    </row>
    <row r="252" spans="2:5" hidden="1" x14ac:dyDescent="0.3">
      <c r="B252" s="5" t="s">
        <v>8</v>
      </c>
      <c r="C252" s="7">
        <v>41913</v>
      </c>
      <c r="D252" s="8" t="s">
        <v>22</v>
      </c>
      <c r="E252" s="41">
        <v>32.1</v>
      </c>
    </row>
    <row r="253" spans="2:5" hidden="1" x14ac:dyDescent="0.3">
      <c r="B253" s="5" t="s">
        <v>8</v>
      </c>
      <c r="C253" s="7">
        <v>41913</v>
      </c>
      <c r="D253" s="8" t="s">
        <v>23</v>
      </c>
      <c r="E253" s="41">
        <v>141.44</v>
      </c>
    </row>
    <row r="254" spans="2:5" hidden="1" x14ac:dyDescent="0.3">
      <c r="B254" s="5" t="s">
        <v>8</v>
      </c>
      <c r="C254" s="7">
        <v>41913</v>
      </c>
      <c r="D254" s="8" t="s">
        <v>24</v>
      </c>
      <c r="E254" s="41">
        <v>566.5</v>
      </c>
    </row>
    <row r="255" spans="2:5" hidden="1" x14ac:dyDescent="0.3">
      <c r="B255" s="5" t="s">
        <v>8</v>
      </c>
      <c r="C255" s="7">
        <v>41913</v>
      </c>
      <c r="D255" s="8" t="s">
        <v>25</v>
      </c>
      <c r="E255" s="41">
        <v>190</v>
      </c>
    </row>
    <row r="256" spans="2:5" hidden="1" x14ac:dyDescent="0.3">
      <c r="B256" s="5" t="s">
        <v>9</v>
      </c>
      <c r="C256" s="7">
        <v>41913</v>
      </c>
      <c r="D256" s="8" t="s">
        <v>26</v>
      </c>
      <c r="E256" s="41">
        <v>4151.04</v>
      </c>
    </row>
    <row r="257" spans="2:5" hidden="1" x14ac:dyDescent="0.3">
      <c r="B257" s="5" t="s">
        <v>9</v>
      </c>
      <c r="C257" s="7">
        <v>41913</v>
      </c>
      <c r="D257" s="8" t="s">
        <v>27</v>
      </c>
      <c r="E257" s="41">
        <v>267.3</v>
      </c>
    </row>
    <row r="258" spans="2:5" hidden="1" x14ac:dyDescent="0.3">
      <c r="B258" s="5" t="s">
        <v>9</v>
      </c>
      <c r="C258" s="7">
        <v>41913</v>
      </c>
      <c r="D258" s="8" t="s">
        <v>28</v>
      </c>
      <c r="E258" s="41">
        <v>540.80000000000007</v>
      </c>
    </row>
    <row r="259" spans="2:5" hidden="1" x14ac:dyDescent="0.3">
      <c r="B259" s="5" t="s">
        <v>8</v>
      </c>
      <c r="C259" s="7">
        <v>41883</v>
      </c>
      <c r="D259" s="8" t="s">
        <v>12</v>
      </c>
      <c r="E259" s="41">
        <v>1650</v>
      </c>
    </row>
    <row r="260" spans="2:5" hidden="1" x14ac:dyDescent="0.3">
      <c r="B260" s="5" t="s">
        <v>8</v>
      </c>
      <c r="C260" s="7">
        <v>41883</v>
      </c>
      <c r="D260" s="8" t="s">
        <v>13</v>
      </c>
      <c r="E260" s="41">
        <v>255.42</v>
      </c>
    </row>
    <row r="261" spans="2:5" hidden="1" x14ac:dyDescent="0.3">
      <c r="B261" s="5" t="s">
        <v>8</v>
      </c>
      <c r="C261" s="7">
        <v>41883</v>
      </c>
      <c r="D261" s="8" t="s">
        <v>14</v>
      </c>
      <c r="E261" s="41">
        <v>345</v>
      </c>
    </row>
    <row r="262" spans="2:5" hidden="1" x14ac:dyDescent="0.3">
      <c r="B262" s="5" t="s">
        <v>8</v>
      </c>
      <c r="C262" s="7">
        <v>41883</v>
      </c>
      <c r="D262" s="8" t="s">
        <v>15</v>
      </c>
      <c r="E262" s="41">
        <v>115.19999999999999</v>
      </c>
    </row>
    <row r="263" spans="2:5" hidden="1" x14ac:dyDescent="0.3">
      <c r="B263" s="5" t="s">
        <v>8</v>
      </c>
      <c r="C263" s="7">
        <v>41883</v>
      </c>
      <c r="D263" s="8" t="s">
        <v>16</v>
      </c>
      <c r="E263" s="41">
        <v>49.5</v>
      </c>
    </row>
    <row r="264" spans="2:5" hidden="1" x14ac:dyDescent="0.3">
      <c r="B264" s="5" t="s">
        <v>8</v>
      </c>
      <c r="C264" s="7">
        <v>41883</v>
      </c>
      <c r="D264" s="8" t="s">
        <v>17</v>
      </c>
      <c r="E264" s="41">
        <v>73.5</v>
      </c>
    </row>
    <row r="265" spans="2:5" hidden="1" x14ac:dyDescent="0.3">
      <c r="B265" s="5" t="s">
        <v>8</v>
      </c>
      <c r="C265" s="7">
        <v>41883</v>
      </c>
      <c r="D265" s="8" t="s">
        <v>18</v>
      </c>
      <c r="E265" s="41">
        <v>67.410000000000011</v>
      </c>
    </row>
    <row r="266" spans="2:5" hidden="1" x14ac:dyDescent="0.3">
      <c r="B266" s="5" t="s">
        <v>8</v>
      </c>
      <c r="C266" s="7">
        <v>41883</v>
      </c>
      <c r="D266" s="8" t="s">
        <v>19</v>
      </c>
      <c r="E266" s="41">
        <v>47</v>
      </c>
    </row>
    <row r="267" spans="2:5" hidden="1" x14ac:dyDescent="0.3">
      <c r="B267" s="5" t="s">
        <v>8</v>
      </c>
      <c r="C267" s="7">
        <v>41883</v>
      </c>
      <c r="D267" s="8" t="s">
        <v>20</v>
      </c>
      <c r="E267" s="41">
        <v>240</v>
      </c>
    </row>
    <row r="268" spans="2:5" hidden="1" x14ac:dyDescent="0.3">
      <c r="B268" s="5" t="s">
        <v>8</v>
      </c>
      <c r="C268" s="7">
        <v>41883</v>
      </c>
      <c r="D268" s="8" t="s">
        <v>21</v>
      </c>
      <c r="E268" s="41">
        <v>38.380000000000003</v>
      </c>
    </row>
    <row r="269" spans="2:5" hidden="1" x14ac:dyDescent="0.3">
      <c r="B269" s="5" t="s">
        <v>8</v>
      </c>
      <c r="C269" s="7">
        <v>41883</v>
      </c>
      <c r="D269" s="8" t="s">
        <v>22</v>
      </c>
      <c r="E269" s="41">
        <v>47.300000000000004</v>
      </c>
    </row>
    <row r="270" spans="2:5" hidden="1" x14ac:dyDescent="0.3">
      <c r="B270" s="5" t="s">
        <v>8</v>
      </c>
      <c r="C270" s="7">
        <v>41883</v>
      </c>
      <c r="D270" s="8" t="s">
        <v>23</v>
      </c>
      <c r="E270" s="41">
        <v>130.68</v>
      </c>
    </row>
    <row r="271" spans="2:5" hidden="1" x14ac:dyDescent="0.3">
      <c r="B271" s="5" t="s">
        <v>8</v>
      </c>
      <c r="C271" s="7">
        <v>41883</v>
      </c>
      <c r="D271" s="8" t="s">
        <v>24</v>
      </c>
      <c r="E271" s="41">
        <v>550</v>
      </c>
    </row>
    <row r="272" spans="2:5" hidden="1" x14ac:dyDescent="0.3">
      <c r="B272" s="5" t="s">
        <v>8</v>
      </c>
      <c r="C272" s="7">
        <v>41883</v>
      </c>
      <c r="D272" s="8" t="s">
        <v>25</v>
      </c>
      <c r="E272" s="41">
        <v>192</v>
      </c>
    </row>
    <row r="273" spans="2:5" hidden="1" x14ac:dyDescent="0.3">
      <c r="B273" s="5" t="s">
        <v>9</v>
      </c>
      <c r="C273" s="7">
        <v>41883</v>
      </c>
      <c r="D273" s="8" t="s">
        <v>26</v>
      </c>
      <c r="E273" s="41">
        <v>4460.4000000000005</v>
      </c>
    </row>
    <row r="274" spans="2:5" hidden="1" x14ac:dyDescent="0.3">
      <c r="B274" s="5" t="s">
        <v>9</v>
      </c>
      <c r="C274" s="7">
        <v>41883</v>
      </c>
      <c r="D274" s="8" t="s">
        <v>27</v>
      </c>
      <c r="E274" s="41">
        <v>325.60000000000002</v>
      </c>
    </row>
    <row r="275" spans="2:5" hidden="1" x14ac:dyDescent="0.3">
      <c r="B275" s="5" t="s">
        <v>9</v>
      </c>
      <c r="C275" s="7">
        <v>41883</v>
      </c>
      <c r="D275" s="8" t="s">
        <v>28</v>
      </c>
      <c r="E275" s="41">
        <v>593.6</v>
      </c>
    </row>
    <row r="276" spans="2:5" hidden="1" x14ac:dyDescent="0.3">
      <c r="B276" s="5" t="s">
        <v>8</v>
      </c>
      <c r="C276" s="7">
        <v>41852</v>
      </c>
      <c r="D276" s="8" t="s">
        <v>12</v>
      </c>
      <c r="E276" s="41">
        <v>1650</v>
      </c>
    </row>
    <row r="277" spans="2:5" hidden="1" x14ac:dyDescent="0.3">
      <c r="B277" s="5" t="s">
        <v>8</v>
      </c>
      <c r="C277" s="7">
        <v>41852</v>
      </c>
      <c r="D277" s="8" t="s">
        <v>13</v>
      </c>
      <c r="E277" s="41">
        <v>213.75</v>
      </c>
    </row>
    <row r="278" spans="2:5" hidden="1" x14ac:dyDescent="0.3">
      <c r="B278" s="5" t="s">
        <v>8</v>
      </c>
      <c r="C278" s="7">
        <v>41852</v>
      </c>
      <c r="D278" s="8" t="s">
        <v>14</v>
      </c>
      <c r="E278" s="41">
        <v>345</v>
      </c>
    </row>
    <row r="279" spans="2:5" hidden="1" x14ac:dyDescent="0.3">
      <c r="B279" s="5" t="s">
        <v>8</v>
      </c>
      <c r="C279" s="7">
        <v>41852</v>
      </c>
      <c r="D279" s="8" t="s">
        <v>15</v>
      </c>
      <c r="E279" s="41">
        <v>124.80000000000001</v>
      </c>
    </row>
    <row r="280" spans="2:5" hidden="1" x14ac:dyDescent="0.3">
      <c r="B280" s="5" t="s">
        <v>8</v>
      </c>
      <c r="C280" s="7">
        <v>41852</v>
      </c>
      <c r="D280" s="8" t="s">
        <v>16</v>
      </c>
      <c r="E280" s="41">
        <v>55.000000000000007</v>
      </c>
    </row>
    <row r="281" spans="2:5" hidden="1" x14ac:dyDescent="0.3">
      <c r="B281" s="5" t="s">
        <v>8</v>
      </c>
      <c r="C281" s="7">
        <v>41852</v>
      </c>
      <c r="D281" s="8" t="s">
        <v>17</v>
      </c>
      <c r="E281" s="41">
        <v>71.539999999999992</v>
      </c>
    </row>
    <row r="282" spans="2:5" hidden="1" x14ac:dyDescent="0.3">
      <c r="B282" s="5" t="s">
        <v>8</v>
      </c>
      <c r="C282" s="7">
        <v>41852</v>
      </c>
      <c r="D282" s="8" t="s">
        <v>18</v>
      </c>
      <c r="E282" s="41">
        <v>63</v>
      </c>
    </row>
    <row r="283" spans="2:5" hidden="1" x14ac:dyDescent="0.3">
      <c r="B283" s="5" t="s">
        <v>8</v>
      </c>
      <c r="C283" s="7">
        <v>41852</v>
      </c>
      <c r="D283" s="8" t="s">
        <v>19</v>
      </c>
      <c r="E283" s="41">
        <v>47</v>
      </c>
    </row>
    <row r="284" spans="2:5" hidden="1" x14ac:dyDescent="0.3">
      <c r="B284" s="5" t="s">
        <v>8</v>
      </c>
      <c r="C284" s="7">
        <v>41852</v>
      </c>
      <c r="D284" s="8" t="s">
        <v>20</v>
      </c>
      <c r="E284" s="41">
        <v>378</v>
      </c>
    </row>
    <row r="285" spans="2:5" hidden="1" x14ac:dyDescent="0.3">
      <c r="B285" s="5" t="s">
        <v>8</v>
      </c>
      <c r="C285" s="7">
        <v>41852</v>
      </c>
      <c r="D285" s="8" t="s">
        <v>21</v>
      </c>
      <c r="E285" s="41">
        <v>34.56</v>
      </c>
    </row>
    <row r="286" spans="2:5" hidden="1" x14ac:dyDescent="0.3">
      <c r="B286" s="5" t="s">
        <v>8</v>
      </c>
      <c r="C286" s="7">
        <v>41852</v>
      </c>
      <c r="D286" s="8" t="s">
        <v>22</v>
      </c>
      <c r="E286" s="41">
        <v>41.6</v>
      </c>
    </row>
    <row r="287" spans="2:5" hidden="1" x14ac:dyDescent="0.3">
      <c r="B287" s="5" t="s">
        <v>8</v>
      </c>
      <c r="C287" s="7">
        <v>41852</v>
      </c>
      <c r="D287" s="8" t="s">
        <v>23</v>
      </c>
      <c r="E287" s="41">
        <v>108</v>
      </c>
    </row>
    <row r="288" spans="2:5" hidden="1" x14ac:dyDescent="0.3">
      <c r="B288" s="5" t="s">
        <v>8</v>
      </c>
      <c r="C288" s="7">
        <v>41852</v>
      </c>
      <c r="D288" s="8" t="s">
        <v>24</v>
      </c>
      <c r="E288" s="41">
        <v>544.5</v>
      </c>
    </row>
    <row r="289" spans="2:5" hidden="1" x14ac:dyDescent="0.3">
      <c r="B289" s="5" t="s">
        <v>8</v>
      </c>
      <c r="C289" s="7">
        <v>41852</v>
      </c>
      <c r="D289" s="8" t="s">
        <v>25</v>
      </c>
      <c r="E289" s="41">
        <v>331.5</v>
      </c>
    </row>
    <row r="290" spans="2:5" hidden="1" x14ac:dyDescent="0.3">
      <c r="B290" s="5" t="s">
        <v>9</v>
      </c>
      <c r="C290" s="7">
        <v>41852</v>
      </c>
      <c r="D290" s="8" t="s">
        <v>26</v>
      </c>
      <c r="E290" s="41">
        <v>4456.55</v>
      </c>
    </row>
    <row r="291" spans="2:5" hidden="1" x14ac:dyDescent="0.3">
      <c r="B291" s="5" t="s">
        <v>9</v>
      </c>
      <c r="C291" s="7">
        <v>41852</v>
      </c>
      <c r="D291" s="8" t="s">
        <v>27</v>
      </c>
      <c r="E291" s="41">
        <v>260.58</v>
      </c>
    </row>
    <row r="292" spans="2:5" hidden="1" x14ac:dyDescent="0.3">
      <c r="B292" s="5" t="s">
        <v>9</v>
      </c>
      <c r="C292" s="7">
        <v>41852</v>
      </c>
      <c r="D292" s="8" t="s">
        <v>28</v>
      </c>
      <c r="E292" s="41">
        <v>614.25</v>
      </c>
    </row>
    <row r="293" spans="2:5" hidden="1" x14ac:dyDescent="0.3">
      <c r="B293" s="5" t="s">
        <v>8</v>
      </c>
      <c r="C293" s="7">
        <v>41821</v>
      </c>
      <c r="D293" s="8" t="s">
        <v>12</v>
      </c>
      <c r="E293" s="41">
        <v>1650</v>
      </c>
    </row>
    <row r="294" spans="2:5" hidden="1" x14ac:dyDescent="0.3">
      <c r="B294" s="5" t="s">
        <v>8</v>
      </c>
      <c r="C294" s="7">
        <v>41821</v>
      </c>
      <c r="D294" s="8" t="s">
        <v>13</v>
      </c>
      <c r="E294" s="41">
        <v>327.86</v>
      </c>
    </row>
    <row r="295" spans="2:5" hidden="1" x14ac:dyDescent="0.3">
      <c r="B295" s="5" t="s">
        <v>8</v>
      </c>
      <c r="C295" s="7">
        <v>41821</v>
      </c>
      <c r="D295" s="8" t="s">
        <v>14</v>
      </c>
      <c r="E295" s="41">
        <v>345</v>
      </c>
    </row>
    <row r="296" spans="2:5" hidden="1" x14ac:dyDescent="0.3">
      <c r="B296" s="5" t="s">
        <v>8</v>
      </c>
      <c r="C296" s="7">
        <v>41821</v>
      </c>
      <c r="D296" s="8" t="s">
        <v>15</v>
      </c>
      <c r="E296" s="41">
        <v>117.6</v>
      </c>
    </row>
    <row r="297" spans="2:5" hidden="1" x14ac:dyDescent="0.3">
      <c r="B297" s="5" t="s">
        <v>8</v>
      </c>
      <c r="C297" s="7">
        <v>41821</v>
      </c>
      <c r="D297" s="8" t="s">
        <v>16</v>
      </c>
      <c r="E297" s="41">
        <v>54.500000000000007</v>
      </c>
    </row>
    <row r="298" spans="2:5" hidden="1" x14ac:dyDescent="0.3">
      <c r="B298" s="5" t="s">
        <v>8</v>
      </c>
      <c r="C298" s="7">
        <v>41821</v>
      </c>
      <c r="D298" s="8" t="s">
        <v>17</v>
      </c>
      <c r="E298" s="41">
        <v>97.2</v>
      </c>
    </row>
    <row r="299" spans="2:5" hidden="1" x14ac:dyDescent="0.3">
      <c r="B299" s="5" t="s">
        <v>8</v>
      </c>
      <c r="C299" s="7">
        <v>41821</v>
      </c>
      <c r="D299" s="8" t="s">
        <v>18</v>
      </c>
      <c r="E299" s="41">
        <v>67.410000000000011</v>
      </c>
    </row>
    <row r="300" spans="2:5" hidden="1" x14ac:dyDescent="0.3">
      <c r="B300" s="5" t="s">
        <v>8</v>
      </c>
      <c r="C300" s="7">
        <v>41821</v>
      </c>
      <c r="D300" s="8" t="s">
        <v>19</v>
      </c>
      <c r="E300" s="41">
        <v>47</v>
      </c>
    </row>
    <row r="301" spans="2:5" hidden="1" x14ac:dyDescent="0.3">
      <c r="B301" s="5" t="s">
        <v>8</v>
      </c>
      <c r="C301" s="7">
        <v>41821</v>
      </c>
      <c r="D301" s="8" t="s">
        <v>20</v>
      </c>
      <c r="E301" s="41">
        <v>343.4</v>
      </c>
    </row>
    <row r="302" spans="2:5" hidden="1" x14ac:dyDescent="0.3">
      <c r="B302" s="5" t="s">
        <v>8</v>
      </c>
      <c r="C302" s="7">
        <v>41821</v>
      </c>
      <c r="D302" s="8" t="s">
        <v>21</v>
      </c>
      <c r="E302" s="41">
        <v>40.32</v>
      </c>
    </row>
    <row r="303" spans="2:5" hidden="1" x14ac:dyDescent="0.3">
      <c r="B303" s="5" t="s">
        <v>8</v>
      </c>
      <c r="C303" s="7">
        <v>41821</v>
      </c>
      <c r="D303" s="8" t="s">
        <v>22</v>
      </c>
      <c r="E303" s="41">
        <v>59.400000000000006</v>
      </c>
    </row>
    <row r="304" spans="2:5" hidden="1" x14ac:dyDescent="0.3">
      <c r="B304" s="5" t="s">
        <v>8</v>
      </c>
      <c r="C304" s="7">
        <v>41821</v>
      </c>
      <c r="D304" s="8" t="s">
        <v>23</v>
      </c>
      <c r="E304" s="41">
        <v>92.4</v>
      </c>
    </row>
    <row r="305" spans="2:5" hidden="1" x14ac:dyDescent="0.3">
      <c r="B305" s="5" t="s">
        <v>8</v>
      </c>
      <c r="C305" s="7">
        <v>41821</v>
      </c>
      <c r="D305" s="8" t="s">
        <v>24</v>
      </c>
      <c r="E305" s="41">
        <v>572</v>
      </c>
    </row>
    <row r="306" spans="2:5" hidden="1" x14ac:dyDescent="0.3">
      <c r="B306" s="5" t="s">
        <v>8</v>
      </c>
      <c r="C306" s="7">
        <v>41821</v>
      </c>
      <c r="D306" s="8" t="s">
        <v>25</v>
      </c>
      <c r="E306" s="41">
        <v>242.5</v>
      </c>
    </row>
    <row r="307" spans="2:5" hidden="1" x14ac:dyDescent="0.3">
      <c r="B307" s="5" t="s">
        <v>9</v>
      </c>
      <c r="C307" s="7">
        <v>41821</v>
      </c>
      <c r="D307" s="8" t="s">
        <v>26</v>
      </c>
      <c r="E307" s="41">
        <v>4203.62</v>
      </c>
    </row>
    <row r="308" spans="2:5" hidden="1" x14ac:dyDescent="0.3">
      <c r="B308" s="5" t="s">
        <v>9</v>
      </c>
      <c r="C308" s="7">
        <v>41821</v>
      </c>
      <c r="D308" s="8" t="s">
        <v>27</v>
      </c>
      <c r="E308" s="41">
        <v>256.76</v>
      </c>
    </row>
    <row r="309" spans="2:5" hidden="1" x14ac:dyDescent="0.3">
      <c r="B309" s="5" t="s">
        <v>9</v>
      </c>
      <c r="C309" s="7">
        <v>41821</v>
      </c>
      <c r="D309" s="8" t="s">
        <v>28</v>
      </c>
      <c r="E309" s="41">
        <v>586.30000000000007</v>
      </c>
    </row>
    <row r="310" spans="2:5" hidden="1" x14ac:dyDescent="0.3">
      <c r="B310" s="5" t="s">
        <v>8</v>
      </c>
      <c r="C310" s="7">
        <v>41791</v>
      </c>
      <c r="D310" s="8" t="s">
        <v>12</v>
      </c>
      <c r="E310" s="41">
        <v>1650</v>
      </c>
    </row>
    <row r="311" spans="2:5" hidden="1" x14ac:dyDescent="0.3">
      <c r="B311" s="5" t="s">
        <v>8</v>
      </c>
      <c r="C311" s="7">
        <v>41791</v>
      </c>
      <c r="D311" s="8" t="s">
        <v>13</v>
      </c>
      <c r="E311" s="41">
        <v>319.26</v>
      </c>
    </row>
    <row r="312" spans="2:5" hidden="1" x14ac:dyDescent="0.3">
      <c r="B312" s="5" t="s">
        <v>8</v>
      </c>
      <c r="C312" s="7">
        <v>41791</v>
      </c>
      <c r="D312" s="8" t="s">
        <v>14</v>
      </c>
      <c r="E312" s="41">
        <v>345</v>
      </c>
    </row>
    <row r="313" spans="2:5" hidden="1" x14ac:dyDescent="0.3">
      <c r="B313" s="5" t="s">
        <v>8</v>
      </c>
      <c r="C313" s="7">
        <v>41791</v>
      </c>
      <c r="D313" s="8" t="s">
        <v>15</v>
      </c>
      <c r="E313" s="41">
        <v>123.60000000000001</v>
      </c>
    </row>
    <row r="314" spans="2:5" hidden="1" x14ac:dyDescent="0.3">
      <c r="B314" s="5" t="s">
        <v>8</v>
      </c>
      <c r="C314" s="7">
        <v>41791</v>
      </c>
      <c r="D314" s="8" t="s">
        <v>16</v>
      </c>
      <c r="E314" s="41">
        <v>53.5</v>
      </c>
    </row>
    <row r="315" spans="2:5" hidden="1" x14ac:dyDescent="0.3">
      <c r="B315" s="5" t="s">
        <v>8</v>
      </c>
      <c r="C315" s="7">
        <v>41791</v>
      </c>
      <c r="D315" s="8" t="s">
        <v>17</v>
      </c>
      <c r="E315" s="41">
        <v>87.2</v>
      </c>
    </row>
    <row r="316" spans="2:5" hidden="1" x14ac:dyDescent="0.3">
      <c r="B316" s="5" t="s">
        <v>8</v>
      </c>
      <c r="C316" s="7">
        <v>41791</v>
      </c>
      <c r="D316" s="8" t="s">
        <v>18</v>
      </c>
      <c r="E316" s="41">
        <v>61.800000000000004</v>
      </c>
    </row>
    <row r="317" spans="2:5" hidden="1" x14ac:dyDescent="0.3">
      <c r="B317" s="5" t="s">
        <v>8</v>
      </c>
      <c r="C317" s="7">
        <v>41791</v>
      </c>
      <c r="D317" s="8" t="s">
        <v>19</v>
      </c>
      <c r="E317" s="41">
        <v>47</v>
      </c>
    </row>
    <row r="318" spans="2:5" hidden="1" x14ac:dyDescent="0.3">
      <c r="B318" s="5" t="s">
        <v>8</v>
      </c>
      <c r="C318" s="7">
        <v>41791</v>
      </c>
      <c r="D318" s="8" t="s">
        <v>20</v>
      </c>
      <c r="E318" s="41">
        <v>220.00000000000003</v>
      </c>
    </row>
    <row r="319" spans="2:5" hidden="1" x14ac:dyDescent="0.3">
      <c r="B319" s="5" t="s">
        <v>8</v>
      </c>
      <c r="C319" s="7">
        <v>41791</v>
      </c>
      <c r="D319" s="8" t="s">
        <v>21</v>
      </c>
      <c r="E319" s="41">
        <v>43.68</v>
      </c>
    </row>
    <row r="320" spans="2:5" hidden="1" x14ac:dyDescent="0.3">
      <c r="B320" s="5" t="s">
        <v>8</v>
      </c>
      <c r="C320" s="7">
        <v>41791</v>
      </c>
      <c r="D320" s="8" t="s">
        <v>22</v>
      </c>
      <c r="E320" s="41">
        <v>48</v>
      </c>
    </row>
    <row r="321" spans="2:5" hidden="1" x14ac:dyDescent="0.3">
      <c r="B321" s="5" t="s">
        <v>8</v>
      </c>
      <c r="C321" s="7">
        <v>41791</v>
      </c>
      <c r="D321" s="8" t="s">
        <v>23</v>
      </c>
      <c r="E321" s="41">
        <v>100.8</v>
      </c>
    </row>
    <row r="322" spans="2:5" hidden="1" x14ac:dyDescent="0.3">
      <c r="B322" s="5" t="s">
        <v>8</v>
      </c>
      <c r="C322" s="7">
        <v>41791</v>
      </c>
      <c r="D322" s="8" t="s">
        <v>24</v>
      </c>
      <c r="E322" s="41">
        <v>566.5</v>
      </c>
    </row>
    <row r="323" spans="2:5" hidden="1" x14ac:dyDescent="0.3">
      <c r="B323" s="5" t="s">
        <v>8</v>
      </c>
      <c r="C323" s="7">
        <v>41791</v>
      </c>
      <c r="D323" s="8" t="s">
        <v>25</v>
      </c>
      <c r="E323" s="41">
        <v>194</v>
      </c>
    </row>
    <row r="324" spans="2:5" hidden="1" x14ac:dyDescent="0.3">
      <c r="B324" s="5" t="s">
        <v>9</v>
      </c>
      <c r="C324" s="7">
        <v>41791</v>
      </c>
      <c r="D324" s="8" t="s">
        <v>26</v>
      </c>
      <c r="E324" s="41">
        <v>4092.6</v>
      </c>
    </row>
    <row r="325" spans="2:5" hidden="1" x14ac:dyDescent="0.3">
      <c r="B325" s="5" t="s">
        <v>9</v>
      </c>
      <c r="C325" s="7">
        <v>41791</v>
      </c>
      <c r="D325" s="8" t="s">
        <v>27</v>
      </c>
      <c r="E325" s="41">
        <v>239.39999999999998</v>
      </c>
    </row>
    <row r="326" spans="2:5" hidden="1" x14ac:dyDescent="0.3">
      <c r="B326" s="5" t="s">
        <v>9</v>
      </c>
      <c r="C326" s="7">
        <v>41791</v>
      </c>
      <c r="D326" s="8" t="s">
        <v>28</v>
      </c>
      <c r="E326" s="41">
        <v>571.38</v>
      </c>
    </row>
    <row r="327" spans="2:5" hidden="1" x14ac:dyDescent="0.3">
      <c r="B327" s="5" t="s">
        <v>8</v>
      </c>
      <c r="C327" s="7">
        <v>41760</v>
      </c>
      <c r="D327" s="8" t="s">
        <v>12</v>
      </c>
      <c r="E327" s="41">
        <v>1650</v>
      </c>
    </row>
    <row r="328" spans="2:5" hidden="1" x14ac:dyDescent="0.3">
      <c r="B328" s="5" t="s">
        <v>8</v>
      </c>
      <c r="C328" s="7">
        <v>41760</v>
      </c>
      <c r="D328" s="8" t="s">
        <v>13</v>
      </c>
      <c r="E328" s="41">
        <v>314.27999999999997</v>
      </c>
    </row>
    <row r="329" spans="2:5" hidden="1" x14ac:dyDescent="0.3">
      <c r="B329" s="5" t="s">
        <v>8</v>
      </c>
      <c r="C329" s="7">
        <v>41760</v>
      </c>
      <c r="D329" s="8" t="s">
        <v>14</v>
      </c>
      <c r="E329" s="41">
        <v>345</v>
      </c>
    </row>
    <row r="330" spans="2:5" hidden="1" x14ac:dyDescent="0.3">
      <c r="B330" s="5" t="s">
        <v>8</v>
      </c>
      <c r="C330" s="7">
        <v>41760</v>
      </c>
      <c r="D330" s="8" t="s">
        <v>15</v>
      </c>
      <c r="E330" s="41">
        <v>132</v>
      </c>
    </row>
    <row r="331" spans="2:5" hidden="1" x14ac:dyDescent="0.3">
      <c r="B331" s="5" t="s">
        <v>8</v>
      </c>
      <c r="C331" s="7">
        <v>41760</v>
      </c>
      <c r="D331" s="8" t="s">
        <v>16</v>
      </c>
      <c r="E331" s="41">
        <v>53</v>
      </c>
    </row>
    <row r="332" spans="2:5" hidden="1" x14ac:dyDescent="0.3">
      <c r="B332" s="5" t="s">
        <v>8</v>
      </c>
      <c r="C332" s="7">
        <v>41760</v>
      </c>
      <c r="D332" s="8" t="s">
        <v>17</v>
      </c>
      <c r="E332" s="41">
        <v>78.75</v>
      </c>
    </row>
    <row r="333" spans="2:5" hidden="1" x14ac:dyDescent="0.3">
      <c r="B333" s="5" t="s">
        <v>8</v>
      </c>
      <c r="C333" s="7">
        <v>41760</v>
      </c>
      <c r="D333" s="8" t="s">
        <v>18</v>
      </c>
      <c r="E333" s="41">
        <v>70.2</v>
      </c>
    </row>
    <row r="334" spans="2:5" hidden="1" x14ac:dyDescent="0.3">
      <c r="B334" s="5" t="s">
        <v>8</v>
      </c>
      <c r="C334" s="7">
        <v>41760</v>
      </c>
      <c r="D334" s="8" t="s">
        <v>19</v>
      </c>
      <c r="E334" s="41">
        <v>47</v>
      </c>
    </row>
    <row r="335" spans="2:5" hidden="1" x14ac:dyDescent="0.3">
      <c r="B335" s="5" t="s">
        <v>8</v>
      </c>
      <c r="C335" s="7">
        <v>41760</v>
      </c>
      <c r="D335" s="8" t="s">
        <v>20</v>
      </c>
      <c r="E335" s="41">
        <v>179.85000000000002</v>
      </c>
    </row>
    <row r="336" spans="2:5" hidden="1" x14ac:dyDescent="0.3">
      <c r="B336" s="5" t="s">
        <v>8</v>
      </c>
      <c r="C336" s="7">
        <v>41760</v>
      </c>
      <c r="D336" s="8" t="s">
        <v>21</v>
      </c>
      <c r="E336" s="41">
        <v>46.800000000000004</v>
      </c>
    </row>
    <row r="337" spans="2:5" hidden="1" x14ac:dyDescent="0.3">
      <c r="B337" s="5" t="s">
        <v>8</v>
      </c>
      <c r="C337" s="7">
        <v>41760</v>
      </c>
      <c r="D337" s="8" t="s">
        <v>22</v>
      </c>
      <c r="E337" s="41">
        <v>46.2</v>
      </c>
    </row>
    <row r="338" spans="2:5" hidden="1" x14ac:dyDescent="0.3">
      <c r="B338" s="5" t="s">
        <v>8</v>
      </c>
      <c r="C338" s="7">
        <v>41760</v>
      </c>
      <c r="D338" s="8" t="s">
        <v>23</v>
      </c>
      <c r="E338" s="41">
        <v>50.14</v>
      </c>
    </row>
    <row r="339" spans="2:5" hidden="1" x14ac:dyDescent="0.3">
      <c r="B339" s="5" t="s">
        <v>8</v>
      </c>
      <c r="C339" s="7">
        <v>41760</v>
      </c>
      <c r="D339" s="8" t="s">
        <v>24</v>
      </c>
      <c r="E339" s="41">
        <v>583</v>
      </c>
    </row>
    <row r="340" spans="2:5" hidden="1" x14ac:dyDescent="0.3">
      <c r="B340" s="5" t="s">
        <v>8</v>
      </c>
      <c r="C340" s="7">
        <v>41760</v>
      </c>
      <c r="D340" s="8" t="s">
        <v>25</v>
      </c>
      <c r="E340" s="41">
        <v>218.00000000000003</v>
      </c>
    </row>
    <row r="341" spans="2:5" hidden="1" x14ac:dyDescent="0.3">
      <c r="B341" s="5" t="s">
        <v>9</v>
      </c>
      <c r="C341" s="7">
        <v>41760</v>
      </c>
      <c r="D341" s="8" t="s">
        <v>26</v>
      </c>
      <c r="E341" s="41">
        <v>4494.0700000000006</v>
      </c>
    </row>
    <row r="342" spans="2:5" hidden="1" x14ac:dyDescent="0.3">
      <c r="B342" s="5" t="s">
        <v>9</v>
      </c>
      <c r="C342" s="7">
        <v>41760</v>
      </c>
      <c r="D342" s="8" t="s">
        <v>27</v>
      </c>
      <c r="E342" s="41">
        <v>272.16000000000003</v>
      </c>
    </row>
    <row r="343" spans="2:5" hidden="1" x14ac:dyDescent="0.3">
      <c r="B343" s="5" t="s">
        <v>9</v>
      </c>
      <c r="C343" s="7">
        <v>41760</v>
      </c>
      <c r="D343" s="8" t="s">
        <v>28</v>
      </c>
      <c r="E343" s="41">
        <v>617.4</v>
      </c>
    </row>
    <row r="344" spans="2:5" hidden="1" x14ac:dyDescent="0.3">
      <c r="B344" s="5" t="s">
        <v>8</v>
      </c>
      <c r="C344" s="7">
        <v>41730</v>
      </c>
      <c r="D344" s="8" t="s">
        <v>12</v>
      </c>
      <c r="E344" s="41">
        <v>1650</v>
      </c>
    </row>
    <row r="345" spans="2:5" hidden="1" x14ac:dyDescent="0.3">
      <c r="B345" s="5" t="s">
        <v>8</v>
      </c>
      <c r="C345" s="7">
        <v>41730</v>
      </c>
      <c r="D345" s="8" t="s">
        <v>13</v>
      </c>
      <c r="E345" s="41">
        <v>362.97</v>
      </c>
    </row>
    <row r="346" spans="2:5" hidden="1" x14ac:dyDescent="0.3">
      <c r="B346" s="5" t="s">
        <v>8</v>
      </c>
      <c r="C346" s="7">
        <v>41730</v>
      </c>
      <c r="D346" s="8" t="s">
        <v>14</v>
      </c>
      <c r="E346" s="41">
        <v>345</v>
      </c>
    </row>
    <row r="347" spans="2:5" hidden="1" x14ac:dyDescent="0.3">
      <c r="B347" s="5" t="s">
        <v>8</v>
      </c>
      <c r="C347" s="7">
        <v>41730</v>
      </c>
      <c r="D347" s="8" t="s">
        <v>15</v>
      </c>
      <c r="E347" s="41">
        <v>132</v>
      </c>
    </row>
    <row r="348" spans="2:5" hidden="1" x14ac:dyDescent="0.3">
      <c r="B348" s="5" t="s">
        <v>8</v>
      </c>
      <c r="C348" s="7">
        <v>41730</v>
      </c>
      <c r="D348" s="8" t="s">
        <v>16</v>
      </c>
      <c r="E348" s="41">
        <v>53.5</v>
      </c>
    </row>
    <row r="349" spans="2:5" hidden="1" x14ac:dyDescent="0.3">
      <c r="B349" s="5" t="s">
        <v>8</v>
      </c>
      <c r="C349" s="7">
        <v>41730</v>
      </c>
      <c r="D349" s="8" t="s">
        <v>17</v>
      </c>
      <c r="E349" s="41">
        <v>69.3</v>
      </c>
    </row>
    <row r="350" spans="2:5" hidden="1" x14ac:dyDescent="0.3">
      <c r="B350" s="5" t="s">
        <v>8</v>
      </c>
      <c r="C350" s="7">
        <v>41730</v>
      </c>
      <c r="D350" s="8" t="s">
        <v>18</v>
      </c>
      <c r="E350" s="41">
        <v>61.800000000000004</v>
      </c>
    </row>
    <row r="351" spans="2:5" hidden="1" x14ac:dyDescent="0.3">
      <c r="B351" s="5" t="s">
        <v>8</v>
      </c>
      <c r="C351" s="7">
        <v>41730</v>
      </c>
      <c r="D351" s="8" t="s">
        <v>19</v>
      </c>
      <c r="E351" s="41">
        <v>47</v>
      </c>
    </row>
    <row r="352" spans="2:5" hidden="1" x14ac:dyDescent="0.3">
      <c r="B352" s="5" t="s">
        <v>8</v>
      </c>
      <c r="C352" s="7">
        <v>41730</v>
      </c>
      <c r="D352" s="8" t="s">
        <v>20</v>
      </c>
      <c r="E352" s="41">
        <v>163.19999999999999</v>
      </c>
    </row>
    <row r="353" spans="2:5" hidden="1" x14ac:dyDescent="0.3">
      <c r="B353" s="5" t="s">
        <v>8</v>
      </c>
      <c r="C353" s="7">
        <v>41730</v>
      </c>
      <c r="D353" s="8" t="s">
        <v>21</v>
      </c>
      <c r="E353" s="41">
        <v>42.900000000000006</v>
      </c>
    </row>
    <row r="354" spans="2:5" hidden="1" x14ac:dyDescent="0.3">
      <c r="B354" s="5" t="s">
        <v>8</v>
      </c>
      <c r="C354" s="7">
        <v>41730</v>
      </c>
      <c r="D354" s="8" t="s">
        <v>22</v>
      </c>
      <c r="E354" s="41">
        <v>42.800000000000004</v>
      </c>
    </row>
    <row r="355" spans="2:5" hidden="1" x14ac:dyDescent="0.3">
      <c r="B355" s="5" t="s">
        <v>8</v>
      </c>
      <c r="C355" s="7">
        <v>41730</v>
      </c>
      <c r="D355" s="8" t="s">
        <v>23</v>
      </c>
      <c r="E355" s="41">
        <v>138.86000000000001</v>
      </c>
    </row>
    <row r="356" spans="2:5" hidden="1" x14ac:dyDescent="0.3">
      <c r="B356" s="5" t="s">
        <v>8</v>
      </c>
      <c r="C356" s="7">
        <v>41730</v>
      </c>
      <c r="D356" s="8" t="s">
        <v>24</v>
      </c>
      <c r="E356" s="41">
        <v>583</v>
      </c>
    </row>
    <row r="357" spans="2:5" hidden="1" x14ac:dyDescent="0.3">
      <c r="B357" s="5" t="s">
        <v>8</v>
      </c>
      <c r="C357" s="7">
        <v>41730</v>
      </c>
      <c r="D357" s="8" t="s">
        <v>25</v>
      </c>
      <c r="E357" s="41">
        <v>218.00000000000003</v>
      </c>
    </row>
    <row r="358" spans="2:5" hidden="1" x14ac:dyDescent="0.3">
      <c r="B358" s="5" t="s">
        <v>9</v>
      </c>
      <c r="C358" s="7">
        <v>41730</v>
      </c>
      <c r="D358" s="8" t="s">
        <v>26</v>
      </c>
      <c r="E358" s="41">
        <v>4476.1500000000005</v>
      </c>
    </row>
    <row r="359" spans="2:5" hidden="1" x14ac:dyDescent="0.3">
      <c r="B359" s="5" t="s">
        <v>9</v>
      </c>
      <c r="C359" s="7">
        <v>41730</v>
      </c>
      <c r="D359" s="8" t="s">
        <v>27</v>
      </c>
      <c r="E359" s="41">
        <v>269</v>
      </c>
    </row>
    <row r="360" spans="2:5" hidden="1" x14ac:dyDescent="0.3">
      <c r="B360" s="5" t="s">
        <v>9</v>
      </c>
      <c r="C360" s="7">
        <v>41730</v>
      </c>
      <c r="D360" s="8" t="s">
        <v>28</v>
      </c>
      <c r="E360" s="41">
        <v>561.56000000000006</v>
      </c>
    </row>
    <row r="361" spans="2:5" hidden="1" x14ac:dyDescent="0.3">
      <c r="B361" s="5" t="s">
        <v>8</v>
      </c>
      <c r="C361" s="7">
        <v>41699</v>
      </c>
      <c r="D361" s="8" t="s">
        <v>12</v>
      </c>
      <c r="E361" s="41">
        <v>1650</v>
      </c>
    </row>
    <row r="362" spans="2:5" hidden="1" x14ac:dyDescent="0.3">
      <c r="B362" s="5" t="s">
        <v>8</v>
      </c>
      <c r="C362" s="7">
        <v>41699</v>
      </c>
      <c r="D362" s="8" t="s">
        <v>13</v>
      </c>
      <c r="E362" s="41">
        <v>319.93</v>
      </c>
    </row>
    <row r="363" spans="2:5" hidden="1" x14ac:dyDescent="0.3">
      <c r="B363" s="5" t="s">
        <v>8</v>
      </c>
      <c r="C363" s="7">
        <v>41699</v>
      </c>
      <c r="D363" s="8" t="s">
        <v>14</v>
      </c>
      <c r="E363" s="41">
        <v>345</v>
      </c>
    </row>
    <row r="364" spans="2:5" hidden="1" x14ac:dyDescent="0.3">
      <c r="B364" s="5" t="s">
        <v>8</v>
      </c>
      <c r="C364" s="7">
        <v>41699</v>
      </c>
      <c r="D364" s="8" t="s">
        <v>15</v>
      </c>
      <c r="E364" s="41">
        <v>116.39999999999999</v>
      </c>
    </row>
    <row r="365" spans="2:5" hidden="1" x14ac:dyDescent="0.3">
      <c r="B365" s="5" t="s">
        <v>8</v>
      </c>
      <c r="C365" s="7">
        <v>41699</v>
      </c>
      <c r="D365" s="8" t="s">
        <v>16</v>
      </c>
      <c r="E365" s="41">
        <v>53.5</v>
      </c>
    </row>
    <row r="366" spans="2:5" hidden="1" x14ac:dyDescent="0.3">
      <c r="B366" s="5" t="s">
        <v>8</v>
      </c>
      <c r="C366" s="7">
        <v>41699</v>
      </c>
      <c r="D366" s="8" t="s">
        <v>17</v>
      </c>
      <c r="E366" s="41">
        <v>86.4</v>
      </c>
    </row>
    <row r="367" spans="2:5" hidden="1" x14ac:dyDescent="0.3">
      <c r="B367" s="5" t="s">
        <v>8</v>
      </c>
      <c r="C367" s="7">
        <v>41699</v>
      </c>
      <c r="D367" s="8" t="s">
        <v>18</v>
      </c>
      <c r="E367" s="41">
        <v>63.05</v>
      </c>
    </row>
    <row r="368" spans="2:5" hidden="1" x14ac:dyDescent="0.3">
      <c r="B368" s="5" t="s">
        <v>8</v>
      </c>
      <c r="C368" s="7">
        <v>41699</v>
      </c>
      <c r="D368" s="8" t="s">
        <v>19</v>
      </c>
      <c r="E368" s="41">
        <v>47</v>
      </c>
    </row>
    <row r="369" spans="2:5" hidden="1" x14ac:dyDescent="0.3">
      <c r="B369" s="5" t="s">
        <v>8</v>
      </c>
      <c r="C369" s="7">
        <v>41699</v>
      </c>
      <c r="D369" s="8" t="s">
        <v>20</v>
      </c>
      <c r="E369" s="41">
        <v>170.64000000000001</v>
      </c>
    </row>
    <row r="370" spans="2:5" hidden="1" x14ac:dyDescent="0.3">
      <c r="B370" s="5" t="s">
        <v>8</v>
      </c>
      <c r="C370" s="7">
        <v>41699</v>
      </c>
      <c r="D370" s="8" t="s">
        <v>21</v>
      </c>
      <c r="E370" s="41">
        <v>39.96</v>
      </c>
    </row>
    <row r="371" spans="2:5" hidden="1" x14ac:dyDescent="0.3">
      <c r="B371" s="5" t="s">
        <v>8</v>
      </c>
      <c r="C371" s="7">
        <v>41699</v>
      </c>
      <c r="D371" s="8" t="s">
        <v>22</v>
      </c>
      <c r="E371" s="41">
        <v>43.2</v>
      </c>
    </row>
    <row r="372" spans="2:5" hidden="1" x14ac:dyDescent="0.3">
      <c r="B372" s="5" t="s">
        <v>8</v>
      </c>
      <c r="C372" s="7">
        <v>41699</v>
      </c>
      <c r="D372" s="8" t="s">
        <v>23</v>
      </c>
      <c r="E372" s="41">
        <v>62.64</v>
      </c>
    </row>
    <row r="373" spans="2:5" hidden="1" x14ac:dyDescent="0.3">
      <c r="B373" s="5" t="s">
        <v>8</v>
      </c>
      <c r="C373" s="7">
        <v>41699</v>
      </c>
      <c r="D373" s="8" t="s">
        <v>24</v>
      </c>
      <c r="E373" s="41">
        <v>533.5</v>
      </c>
    </row>
    <row r="374" spans="2:5" hidden="1" x14ac:dyDescent="0.3">
      <c r="B374" s="5" t="s">
        <v>8</v>
      </c>
      <c r="C374" s="7">
        <v>41699</v>
      </c>
      <c r="D374" s="8" t="s">
        <v>25</v>
      </c>
      <c r="E374" s="41">
        <v>300</v>
      </c>
    </row>
    <row r="375" spans="2:5" hidden="1" x14ac:dyDescent="0.3">
      <c r="B375" s="5" t="s">
        <v>9</v>
      </c>
      <c r="C375" s="7">
        <v>41699</v>
      </c>
      <c r="D375" s="8" t="s">
        <v>26</v>
      </c>
      <c r="E375" s="41">
        <v>4019</v>
      </c>
    </row>
    <row r="376" spans="2:5" hidden="1" x14ac:dyDescent="0.3">
      <c r="B376" s="5" t="s">
        <v>9</v>
      </c>
      <c r="C376" s="7">
        <v>41699</v>
      </c>
      <c r="D376" s="8" t="s">
        <v>27</v>
      </c>
      <c r="E376" s="41">
        <v>263.55</v>
      </c>
    </row>
    <row r="377" spans="2:5" hidden="1" x14ac:dyDescent="0.3">
      <c r="B377" s="5" t="s">
        <v>9</v>
      </c>
      <c r="C377" s="7">
        <v>41699</v>
      </c>
      <c r="D377" s="8" t="s">
        <v>28</v>
      </c>
      <c r="E377" s="41">
        <v>551</v>
      </c>
    </row>
    <row r="378" spans="2:5" hidden="1" x14ac:dyDescent="0.3">
      <c r="B378" s="5" t="s">
        <v>8</v>
      </c>
      <c r="C378" s="7">
        <v>41671</v>
      </c>
      <c r="D378" s="8" t="s">
        <v>12</v>
      </c>
      <c r="E378" s="41">
        <v>1650</v>
      </c>
    </row>
    <row r="379" spans="2:5" hidden="1" x14ac:dyDescent="0.3">
      <c r="B379" s="5" t="s">
        <v>8</v>
      </c>
      <c r="C379" s="7">
        <v>41671</v>
      </c>
      <c r="D379" s="8" t="s">
        <v>13</v>
      </c>
      <c r="E379" s="41">
        <v>327.69</v>
      </c>
    </row>
    <row r="380" spans="2:5" hidden="1" x14ac:dyDescent="0.3">
      <c r="B380" s="5" t="s">
        <v>8</v>
      </c>
      <c r="C380" s="7">
        <v>41671</v>
      </c>
      <c r="D380" s="8" t="s">
        <v>14</v>
      </c>
      <c r="E380" s="41">
        <v>345</v>
      </c>
    </row>
    <row r="381" spans="2:5" hidden="1" x14ac:dyDescent="0.3">
      <c r="B381" s="5" t="s">
        <v>8</v>
      </c>
      <c r="C381" s="7">
        <v>41671</v>
      </c>
      <c r="D381" s="8" t="s">
        <v>15</v>
      </c>
      <c r="E381" s="41">
        <v>115.19999999999999</v>
      </c>
    </row>
    <row r="382" spans="2:5" hidden="1" x14ac:dyDescent="0.3">
      <c r="B382" s="5" t="s">
        <v>8</v>
      </c>
      <c r="C382" s="7">
        <v>41671</v>
      </c>
      <c r="D382" s="8" t="s">
        <v>16</v>
      </c>
      <c r="E382" s="41">
        <v>47.5</v>
      </c>
    </row>
    <row r="383" spans="2:5" hidden="1" x14ac:dyDescent="0.3">
      <c r="B383" s="5" t="s">
        <v>8</v>
      </c>
      <c r="C383" s="7">
        <v>41671</v>
      </c>
      <c r="D383" s="8" t="s">
        <v>17</v>
      </c>
      <c r="E383" s="41">
        <v>70</v>
      </c>
    </row>
    <row r="384" spans="2:5" hidden="1" x14ac:dyDescent="0.3">
      <c r="B384" s="5" t="s">
        <v>8</v>
      </c>
      <c r="C384" s="7">
        <v>41671</v>
      </c>
      <c r="D384" s="8" t="s">
        <v>18</v>
      </c>
      <c r="E384" s="41">
        <v>66.150000000000006</v>
      </c>
    </row>
    <row r="385" spans="2:5" hidden="1" x14ac:dyDescent="0.3">
      <c r="B385" s="5" t="s">
        <v>8</v>
      </c>
      <c r="C385" s="7">
        <v>41671</v>
      </c>
      <c r="D385" s="8" t="s">
        <v>19</v>
      </c>
      <c r="E385" s="41">
        <v>47</v>
      </c>
    </row>
    <row r="386" spans="2:5" hidden="1" x14ac:dyDescent="0.3">
      <c r="B386" s="5" t="s">
        <v>8</v>
      </c>
      <c r="C386" s="7">
        <v>41671</v>
      </c>
      <c r="D386" s="8" t="s">
        <v>20</v>
      </c>
      <c r="E386" s="41">
        <v>167.4</v>
      </c>
    </row>
    <row r="387" spans="2:5" hidden="1" x14ac:dyDescent="0.3">
      <c r="B387" s="5" t="s">
        <v>8</v>
      </c>
      <c r="C387" s="7">
        <v>41671</v>
      </c>
      <c r="D387" s="8" t="s">
        <v>21</v>
      </c>
      <c r="E387" s="41">
        <v>38.5</v>
      </c>
    </row>
    <row r="388" spans="2:5" hidden="1" x14ac:dyDescent="0.3">
      <c r="B388" s="5" t="s">
        <v>8</v>
      </c>
      <c r="C388" s="7">
        <v>41671</v>
      </c>
      <c r="D388" s="8" t="s">
        <v>22</v>
      </c>
      <c r="E388" s="41">
        <v>45.9</v>
      </c>
    </row>
    <row r="389" spans="2:5" hidden="1" x14ac:dyDescent="0.3">
      <c r="B389" s="5" t="s">
        <v>8</v>
      </c>
      <c r="C389" s="7">
        <v>41671</v>
      </c>
      <c r="D389" s="8" t="s">
        <v>23</v>
      </c>
      <c r="E389" s="41">
        <v>90.16</v>
      </c>
    </row>
    <row r="390" spans="2:5" hidden="1" x14ac:dyDescent="0.3">
      <c r="B390" s="5" t="s">
        <v>8</v>
      </c>
      <c r="C390" s="7">
        <v>41671</v>
      </c>
      <c r="D390" s="8" t="s">
        <v>24</v>
      </c>
      <c r="E390" s="41">
        <v>539</v>
      </c>
    </row>
    <row r="391" spans="2:5" hidden="1" x14ac:dyDescent="0.3">
      <c r="B391" s="5" t="s">
        <v>8</v>
      </c>
      <c r="C391" s="7">
        <v>41671</v>
      </c>
      <c r="D391" s="8" t="s">
        <v>25</v>
      </c>
      <c r="E391" s="41">
        <v>227.25</v>
      </c>
    </row>
    <row r="392" spans="2:5" hidden="1" x14ac:dyDescent="0.3">
      <c r="B392" s="5" t="s">
        <v>9</v>
      </c>
      <c r="C392" s="7">
        <v>41671</v>
      </c>
      <c r="D392" s="8" t="s">
        <v>26</v>
      </c>
      <c r="E392" s="41">
        <v>4851</v>
      </c>
    </row>
    <row r="393" spans="2:5" hidden="1" x14ac:dyDescent="0.3">
      <c r="B393" s="5" t="s">
        <v>9</v>
      </c>
      <c r="C393" s="7">
        <v>41671</v>
      </c>
      <c r="D393" s="8" t="s">
        <v>27</v>
      </c>
      <c r="E393" s="41">
        <v>287.12</v>
      </c>
    </row>
    <row r="394" spans="2:5" hidden="1" x14ac:dyDescent="0.3">
      <c r="B394" s="5" t="s">
        <v>9</v>
      </c>
      <c r="C394" s="7">
        <v>41671</v>
      </c>
      <c r="D394" s="8" t="s">
        <v>28</v>
      </c>
      <c r="E394" s="41">
        <v>496.86</v>
      </c>
    </row>
    <row r="395" spans="2:5" hidden="1" x14ac:dyDescent="0.3">
      <c r="B395" s="5" t="s">
        <v>8</v>
      </c>
      <c r="C395" s="7">
        <v>41640</v>
      </c>
      <c r="D395" s="8" t="s">
        <v>12</v>
      </c>
      <c r="E395" s="41">
        <v>1650</v>
      </c>
    </row>
    <row r="396" spans="2:5" hidden="1" x14ac:dyDescent="0.3">
      <c r="B396" s="5" t="s">
        <v>8</v>
      </c>
      <c r="C396" s="7">
        <v>41640</v>
      </c>
      <c r="D396" s="8" t="s">
        <v>13</v>
      </c>
      <c r="E396" s="41">
        <v>267.5</v>
      </c>
    </row>
    <row r="397" spans="2:5" hidden="1" x14ac:dyDescent="0.3">
      <c r="B397" s="5" t="s">
        <v>8</v>
      </c>
      <c r="C397" s="7">
        <v>41640</v>
      </c>
      <c r="D397" s="8" t="s">
        <v>14</v>
      </c>
      <c r="E397" s="41">
        <v>345</v>
      </c>
    </row>
    <row r="398" spans="2:5" hidden="1" x14ac:dyDescent="0.3">
      <c r="B398" s="5" t="s">
        <v>8</v>
      </c>
      <c r="C398" s="7">
        <v>41640</v>
      </c>
      <c r="D398" s="8" t="s">
        <v>15</v>
      </c>
      <c r="E398" s="41">
        <v>115.19999999999999</v>
      </c>
    </row>
    <row r="399" spans="2:5" hidden="1" x14ac:dyDescent="0.3">
      <c r="B399" s="5" t="s">
        <v>8</v>
      </c>
      <c r="C399" s="7">
        <v>41640</v>
      </c>
      <c r="D399" s="8" t="s">
        <v>16</v>
      </c>
      <c r="E399" s="41">
        <v>51.5</v>
      </c>
    </row>
    <row r="400" spans="2:5" hidden="1" x14ac:dyDescent="0.3">
      <c r="B400" s="5" t="s">
        <v>8</v>
      </c>
      <c r="C400" s="7">
        <v>41640</v>
      </c>
      <c r="D400" s="8" t="s">
        <v>17</v>
      </c>
      <c r="E400" s="41">
        <v>78.48</v>
      </c>
    </row>
    <row r="401" spans="2:5" hidden="1" x14ac:dyDescent="0.3">
      <c r="B401" s="5" t="s">
        <v>8</v>
      </c>
      <c r="C401" s="7">
        <v>41640</v>
      </c>
      <c r="D401" s="8" t="s">
        <v>18</v>
      </c>
      <c r="E401" s="41">
        <v>60.6</v>
      </c>
    </row>
    <row r="402" spans="2:5" hidden="1" x14ac:dyDescent="0.3">
      <c r="B402" s="5" t="s">
        <v>8</v>
      </c>
      <c r="C402" s="7">
        <v>41640</v>
      </c>
      <c r="D402" s="8" t="s">
        <v>19</v>
      </c>
      <c r="E402" s="41">
        <v>47</v>
      </c>
    </row>
    <row r="403" spans="2:5" hidden="1" x14ac:dyDescent="0.3">
      <c r="B403" s="5" t="s">
        <v>8</v>
      </c>
      <c r="C403" s="7">
        <v>41640</v>
      </c>
      <c r="D403" s="8" t="s">
        <v>20</v>
      </c>
      <c r="E403" s="41">
        <v>150.35</v>
      </c>
    </row>
    <row r="404" spans="2:5" hidden="1" x14ac:dyDescent="0.3">
      <c r="B404" s="5" t="s">
        <v>8</v>
      </c>
      <c r="C404" s="7">
        <v>41640</v>
      </c>
      <c r="D404" s="8" t="s">
        <v>21</v>
      </c>
      <c r="E404" s="41">
        <v>38.5</v>
      </c>
    </row>
    <row r="405" spans="2:5" hidden="1" x14ac:dyDescent="0.3">
      <c r="B405" s="5" t="s">
        <v>8</v>
      </c>
      <c r="C405" s="7">
        <v>41640</v>
      </c>
      <c r="D405" s="8" t="s">
        <v>22</v>
      </c>
      <c r="E405" s="41">
        <v>53</v>
      </c>
    </row>
    <row r="406" spans="2:5" hidden="1" x14ac:dyDescent="0.3">
      <c r="B406" s="5" t="s">
        <v>8</v>
      </c>
      <c r="C406" s="7">
        <v>41640</v>
      </c>
      <c r="D406" s="8" t="s">
        <v>23</v>
      </c>
      <c r="E406" s="41">
        <v>118.08</v>
      </c>
    </row>
    <row r="407" spans="2:5" hidden="1" x14ac:dyDescent="0.3">
      <c r="B407" s="5" t="s">
        <v>8</v>
      </c>
      <c r="C407" s="7">
        <v>41640</v>
      </c>
      <c r="D407" s="8" t="s">
        <v>24</v>
      </c>
      <c r="E407" s="41">
        <v>555.5</v>
      </c>
    </row>
    <row r="408" spans="2:5" hidden="1" x14ac:dyDescent="0.3">
      <c r="B408" s="5" t="s">
        <v>8</v>
      </c>
      <c r="C408" s="7">
        <v>41640</v>
      </c>
      <c r="D408" s="8" t="s">
        <v>25</v>
      </c>
      <c r="E408" s="41">
        <v>216</v>
      </c>
    </row>
    <row r="409" spans="2:5" hidden="1" x14ac:dyDescent="0.3">
      <c r="B409" s="5" t="s">
        <v>9</v>
      </c>
      <c r="C409" s="7">
        <v>41640</v>
      </c>
      <c r="D409" s="8" t="s">
        <v>26</v>
      </c>
      <c r="E409" s="41">
        <v>4280</v>
      </c>
    </row>
    <row r="410" spans="2:5" hidden="1" x14ac:dyDescent="0.3">
      <c r="B410" s="5" t="s">
        <v>9</v>
      </c>
      <c r="C410" s="7">
        <v>41640</v>
      </c>
      <c r="D410" s="8" t="s">
        <v>27</v>
      </c>
      <c r="E410" s="41">
        <v>261.25</v>
      </c>
    </row>
    <row r="411" spans="2:5" hidden="1" x14ac:dyDescent="0.3">
      <c r="B411" s="5" t="s">
        <v>9</v>
      </c>
      <c r="C411" s="7">
        <v>41640</v>
      </c>
      <c r="D411" s="8" t="s">
        <v>28</v>
      </c>
      <c r="E411" s="41">
        <v>500</v>
      </c>
    </row>
    <row r="412" spans="2:5" hidden="1" x14ac:dyDescent="0.3">
      <c r="B412" s="6" t="s">
        <v>8</v>
      </c>
      <c r="C412" s="7">
        <v>41609</v>
      </c>
      <c r="D412" s="8" t="s">
        <v>12</v>
      </c>
      <c r="E412" s="41">
        <v>1500</v>
      </c>
    </row>
    <row r="413" spans="2:5" hidden="1" x14ac:dyDescent="0.3">
      <c r="B413" s="6" t="s">
        <v>8</v>
      </c>
      <c r="C413" s="7">
        <v>41609</v>
      </c>
      <c r="D413" s="8" t="s">
        <v>13</v>
      </c>
      <c r="E413" s="41">
        <v>321</v>
      </c>
    </row>
    <row r="414" spans="2:5" hidden="1" x14ac:dyDescent="0.3">
      <c r="B414" s="6" t="s">
        <v>8</v>
      </c>
      <c r="C414" s="7">
        <v>41609</v>
      </c>
      <c r="D414" s="8" t="s">
        <v>14</v>
      </c>
      <c r="E414" s="41">
        <v>345</v>
      </c>
    </row>
    <row r="415" spans="2:5" hidden="1" x14ac:dyDescent="0.3">
      <c r="B415" s="6" t="s">
        <v>8</v>
      </c>
      <c r="C415" s="7">
        <v>41609</v>
      </c>
      <c r="D415" s="8" t="s">
        <v>15</v>
      </c>
      <c r="E415" s="41">
        <v>120</v>
      </c>
    </row>
    <row r="416" spans="2:5" hidden="1" x14ac:dyDescent="0.3">
      <c r="B416" s="6" t="s">
        <v>8</v>
      </c>
      <c r="C416" s="7">
        <v>41609</v>
      </c>
      <c r="D416" s="8" t="s">
        <v>16</v>
      </c>
      <c r="E416" s="41">
        <v>50</v>
      </c>
    </row>
    <row r="417" spans="2:5" hidden="1" x14ac:dyDescent="0.3">
      <c r="B417" s="6" t="s">
        <v>8</v>
      </c>
      <c r="C417" s="7">
        <v>41609</v>
      </c>
      <c r="D417" s="8" t="s">
        <v>17</v>
      </c>
      <c r="E417" s="41">
        <v>75</v>
      </c>
    </row>
    <row r="418" spans="2:5" hidden="1" x14ac:dyDescent="0.3">
      <c r="B418" s="6" t="s">
        <v>8</v>
      </c>
      <c r="C418" s="7">
        <v>41609</v>
      </c>
      <c r="D418" s="8" t="s">
        <v>18</v>
      </c>
      <c r="E418" s="41">
        <v>65</v>
      </c>
    </row>
    <row r="419" spans="2:5" hidden="1" x14ac:dyDescent="0.3">
      <c r="B419" s="6" t="s">
        <v>8</v>
      </c>
      <c r="C419" s="7">
        <v>41609</v>
      </c>
      <c r="D419" s="8" t="s">
        <v>19</v>
      </c>
      <c r="E419" s="41">
        <v>45</v>
      </c>
    </row>
    <row r="420" spans="2:5" hidden="1" x14ac:dyDescent="0.3">
      <c r="B420" s="6" t="s">
        <v>8</v>
      </c>
      <c r="C420" s="7">
        <v>41609</v>
      </c>
      <c r="D420" s="8" t="s">
        <v>20</v>
      </c>
      <c r="E420" s="41">
        <v>230</v>
      </c>
    </row>
    <row r="421" spans="2:5" hidden="1" x14ac:dyDescent="0.3">
      <c r="B421" s="6" t="s">
        <v>8</v>
      </c>
      <c r="C421" s="7">
        <v>41609</v>
      </c>
      <c r="D421" s="8" t="s">
        <v>21</v>
      </c>
      <c r="E421" s="41">
        <v>40</v>
      </c>
    </row>
    <row r="422" spans="2:5" hidden="1" x14ac:dyDescent="0.3">
      <c r="B422" s="6" t="s">
        <v>8</v>
      </c>
      <c r="C422" s="7">
        <v>41609</v>
      </c>
      <c r="D422" s="8" t="s">
        <v>22</v>
      </c>
      <c r="E422" s="41">
        <v>52</v>
      </c>
    </row>
    <row r="423" spans="2:5" hidden="1" x14ac:dyDescent="0.3">
      <c r="B423" s="6" t="s">
        <v>8</v>
      </c>
      <c r="C423" s="7">
        <v>41609</v>
      </c>
      <c r="D423" s="8" t="s">
        <v>23</v>
      </c>
      <c r="E423" s="41">
        <v>145</v>
      </c>
    </row>
    <row r="424" spans="2:5" hidden="1" x14ac:dyDescent="0.3">
      <c r="B424" s="6" t="s">
        <v>8</v>
      </c>
      <c r="C424" s="7">
        <v>41609</v>
      </c>
      <c r="D424" s="8" t="s">
        <v>24</v>
      </c>
      <c r="E424" s="41">
        <v>550</v>
      </c>
    </row>
    <row r="425" spans="2:5" hidden="1" x14ac:dyDescent="0.3">
      <c r="B425" s="5" t="s">
        <v>8</v>
      </c>
      <c r="C425" s="7">
        <v>41609</v>
      </c>
      <c r="D425" s="8" t="s">
        <v>25</v>
      </c>
      <c r="E425" s="41">
        <v>200</v>
      </c>
    </row>
    <row r="426" spans="2:5" hidden="1" x14ac:dyDescent="0.3">
      <c r="B426" s="5" t="s">
        <v>9</v>
      </c>
      <c r="C426" s="7">
        <v>41609</v>
      </c>
      <c r="D426" s="8" t="s">
        <v>26</v>
      </c>
      <c r="E426" s="41">
        <v>4325</v>
      </c>
    </row>
    <row r="427" spans="2:5" hidden="1" x14ac:dyDescent="0.3">
      <c r="B427" s="5" t="s">
        <v>9</v>
      </c>
      <c r="C427" s="7">
        <v>41609</v>
      </c>
      <c r="D427" s="8" t="s">
        <v>27</v>
      </c>
      <c r="E427" s="41">
        <v>270</v>
      </c>
    </row>
    <row r="428" spans="2:5" hidden="1" x14ac:dyDescent="0.3">
      <c r="B428" s="5" t="s">
        <v>9</v>
      </c>
      <c r="C428" s="7">
        <v>41609</v>
      </c>
      <c r="D428" s="8" t="s">
        <v>28</v>
      </c>
      <c r="E428" s="41">
        <v>589</v>
      </c>
    </row>
    <row r="429" spans="2:5" hidden="1" x14ac:dyDescent="0.3">
      <c r="B429" s="6" t="s">
        <v>8</v>
      </c>
      <c r="C429" s="7">
        <v>41579</v>
      </c>
      <c r="D429" s="8" t="s">
        <v>12</v>
      </c>
      <c r="E429" s="41">
        <v>1500</v>
      </c>
    </row>
    <row r="430" spans="2:5" hidden="1" x14ac:dyDescent="0.3">
      <c r="B430" s="6" t="s">
        <v>8</v>
      </c>
      <c r="C430" s="7">
        <v>41579</v>
      </c>
      <c r="D430" s="8" t="s">
        <v>13</v>
      </c>
      <c r="E430" s="41">
        <v>340</v>
      </c>
    </row>
    <row r="431" spans="2:5" hidden="1" x14ac:dyDescent="0.3">
      <c r="B431" s="6" t="s">
        <v>8</v>
      </c>
      <c r="C431" s="7">
        <v>41579</v>
      </c>
      <c r="D431" s="8" t="s">
        <v>14</v>
      </c>
      <c r="E431" s="41">
        <v>345</v>
      </c>
    </row>
    <row r="432" spans="2:5" hidden="1" x14ac:dyDescent="0.3">
      <c r="B432" s="6" t="s">
        <v>8</v>
      </c>
      <c r="C432" s="7">
        <v>41579</v>
      </c>
      <c r="D432" s="8" t="s">
        <v>15</v>
      </c>
      <c r="E432" s="41">
        <v>120</v>
      </c>
    </row>
    <row r="433" spans="2:5" hidden="1" x14ac:dyDescent="0.3">
      <c r="B433" s="6" t="s">
        <v>8</v>
      </c>
      <c r="C433" s="7">
        <v>41579</v>
      </c>
      <c r="D433" s="8" t="s">
        <v>16</v>
      </c>
      <c r="E433" s="41">
        <v>50</v>
      </c>
    </row>
    <row r="434" spans="2:5" hidden="1" x14ac:dyDescent="0.3">
      <c r="B434" s="6" t="s">
        <v>8</v>
      </c>
      <c r="C434" s="7">
        <v>41579</v>
      </c>
      <c r="D434" s="8" t="s">
        <v>17</v>
      </c>
      <c r="E434" s="41">
        <v>71</v>
      </c>
    </row>
    <row r="435" spans="2:5" hidden="1" x14ac:dyDescent="0.3">
      <c r="B435" s="6" t="s">
        <v>8</v>
      </c>
      <c r="C435" s="7">
        <v>41579</v>
      </c>
      <c r="D435" s="8" t="s">
        <v>18</v>
      </c>
      <c r="E435" s="41">
        <v>63</v>
      </c>
    </row>
    <row r="436" spans="2:5" hidden="1" x14ac:dyDescent="0.3">
      <c r="B436" s="6" t="s">
        <v>8</v>
      </c>
      <c r="C436" s="7">
        <v>41579</v>
      </c>
      <c r="D436" s="8" t="s">
        <v>19</v>
      </c>
      <c r="E436" s="41">
        <v>45</v>
      </c>
    </row>
    <row r="437" spans="2:5" hidden="1" x14ac:dyDescent="0.3">
      <c r="B437" s="6" t="s">
        <v>8</v>
      </c>
      <c r="C437" s="7">
        <v>41579</v>
      </c>
      <c r="D437" s="8" t="s">
        <v>20</v>
      </c>
      <c r="E437" s="41">
        <v>190</v>
      </c>
    </row>
    <row r="438" spans="2:5" hidden="1" x14ac:dyDescent="0.3">
      <c r="B438" s="6" t="s">
        <v>8</v>
      </c>
      <c r="C438" s="7">
        <v>41579</v>
      </c>
      <c r="D438" s="8" t="s">
        <v>21</v>
      </c>
      <c r="E438" s="41">
        <v>39</v>
      </c>
    </row>
    <row r="439" spans="2:5" hidden="1" x14ac:dyDescent="0.3">
      <c r="B439" s="6" t="s">
        <v>8</v>
      </c>
      <c r="C439" s="7">
        <v>41579</v>
      </c>
      <c r="D439" s="8" t="s">
        <v>22</v>
      </c>
      <c r="E439" s="41">
        <v>35</v>
      </c>
    </row>
    <row r="440" spans="2:5" hidden="1" x14ac:dyDescent="0.3">
      <c r="B440" s="6" t="s">
        <v>8</v>
      </c>
      <c r="C440" s="7">
        <v>41579</v>
      </c>
      <c r="D440" s="8" t="s">
        <v>23</v>
      </c>
      <c r="E440" s="41">
        <v>101</v>
      </c>
    </row>
    <row r="441" spans="2:5" hidden="1" x14ac:dyDescent="0.3">
      <c r="B441" s="6" t="s">
        <v>8</v>
      </c>
      <c r="C441" s="7">
        <v>41579</v>
      </c>
      <c r="D441" s="8" t="s">
        <v>24</v>
      </c>
      <c r="E441" s="41">
        <v>550</v>
      </c>
    </row>
    <row r="442" spans="2:5" hidden="1" x14ac:dyDescent="0.3">
      <c r="B442" s="5" t="s">
        <v>8</v>
      </c>
      <c r="C442" s="7">
        <v>41579</v>
      </c>
      <c r="D442" s="8" t="s">
        <v>25</v>
      </c>
      <c r="E442" s="41">
        <v>300</v>
      </c>
    </row>
    <row r="443" spans="2:5" hidden="1" x14ac:dyDescent="0.3">
      <c r="B443" s="5" t="s">
        <v>9</v>
      </c>
      <c r="C443" s="7">
        <v>41579</v>
      </c>
      <c r="D443" s="8" t="s">
        <v>26</v>
      </c>
      <c r="E443" s="41">
        <v>4400</v>
      </c>
    </row>
    <row r="444" spans="2:5" hidden="1" x14ac:dyDescent="0.3">
      <c r="B444" s="5" t="s">
        <v>9</v>
      </c>
      <c r="C444" s="7">
        <v>41579</v>
      </c>
      <c r="D444" s="8" t="s">
        <v>27</v>
      </c>
      <c r="E444" s="41">
        <v>236</v>
      </c>
    </row>
    <row r="445" spans="2:5" hidden="1" x14ac:dyDescent="0.3">
      <c r="B445" s="5" t="s">
        <v>9</v>
      </c>
      <c r="C445" s="7">
        <v>41579</v>
      </c>
      <c r="D445" s="8" t="s">
        <v>28</v>
      </c>
      <c r="E445" s="41">
        <v>520</v>
      </c>
    </row>
    <row r="446" spans="2:5" hidden="1" x14ac:dyDescent="0.3">
      <c r="B446" s="6" t="s">
        <v>8</v>
      </c>
      <c r="C446" s="7">
        <v>41548</v>
      </c>
      <c r="D446" s="8" t="s">
        <v>12</v>
      </c>
      <c r="E446" s="41">
        <v>1500</v>
      </c>
    </row>
    <row r="447" spans="2:5" hidden="1" x14ac:dyDescent="0.3">
      <c r="B447" s="6" t="s">
        <v>8</v>
      </c>
      <c r="C447" s="7">
        <v>41548</v>
      </c>
      <c r="D447" s="8" t="s">
        <v>13</v>
      </c>
      <c r="E447" s="41">
        <v>322</v>
      </c>
    </row>
    <row r="448" spans="2:5" hidden="1" x14ac:dyDescent="0.3">
      <c r="B448" s="6" t="s">
        <v>8</v>
      </c>
      <c r="C448" s="7">
        <v>41548</v>
      </c>
      <c r="D448" s="8" t="s">
        <v>14</v>
      </c>
      <c r="E448" s="41">
        <v>345</v>
      </c>
    </row>
    <row r="449" spans="2:5" hidden="1" x14ac:dyDescent="0.3">
      <c r="B449" s="6" t="s">
        <v>8</v>
      </c>
      <c r="C449" s="7">
        <v>41548</v>
      </c>
      <c r="D449" s="8" t="s">
        <v>15</v>
      </c>
      <c r="E449" s="41">
        <v>120</v>
      </c>
    </row>
    <row r="450" spans="2:5" hidden="1" x14ac:dyDescent="0.3">
      <c r="B450" s="6" t="s">
        <v>8</v>
      </c>
      <c r="C450" s="7">
        <v>41548</v>
      </c>
      <c r="D450" s="8" t="s">
        <v>16</v>
      </c>
      <c r="E450" s="41">
        <v>50</v>
      </c>
    </row>
    <row r="451" spans="2:5" hidden="1" x14ac:dyDescent="0.3">
      <c r="B451" s="6" t="s">
        <v>8</v>
      </c>
      <c r="C451" s="7">
        <v>41548</v>
      </c>
      <c r="D451" s="8" t="s">
        <v>17</v>
      </c>
      <c r="E451" s="41">
        <v>70</v>
      </c>
    </row>
    <row r="452" spans="2:5" hidden="1" x14ac:dyDescent="0.3">
      <c r="B452" s="6" t="s">
        <v>8</v>
      </c>
      <c r="C452" s="7">
        <v>41548</v>
      </c>
      <c r="D452" s="8" t="s">
        <v>18</v>
      </c>
      <c r="E452" s="41">
        <v>60</v>
      </c>
    </row>
    <row r="453" spans="2:5" hidden="1" x14ac:dyDescent="0.3">
      <c r="B453" s="6" t="s">
        <v>8</v>
      </c>
      <c r="C453" s="7">
        <v>41548</v>
      </c>
      <c r="D453" s="8" t="s">
        <v>19</v>
      </c>
      <c r="E453" s="41">
        <v>45</v>
      </c>
    </row>
    <row r="454" spans="2:5" hidden="1" x14ac:dyDescent="0.3">
      <c r="B454" s="6" t="s">
        <v>8</v>
      </c>
      <c r="C454" s="7">
        <v>41548</v>
      </c>
      <c r="D454" s="8" t="s">
        <v>20</v>
      </c>
      <c r="E454" s="41">
        <v>180</v>
      </c>
    </row>
    <row r="455" spans="2:5" hidden="1" x14ac:dyDescent="0.3">
      <c r="B455" s="6" t="s">
        <v>8</v>
      </c>
      <c r="C455" s="7">
        <v>41548</v>
      </c>
      <c r="D455" s="8" t="s">
        <v>21</v>
      </c>
      <c r="E455" s="41">
        <v>40</v>
      </c>
    </row>
    <row r="456" spans="2:5" hidden="1" x14ac:dyDescent="0.3">
      <c r="B456" s="6" t="s">
        <v>8</v>
      </c>
      <c r="C456" s="7">
        <v>41548</v>
      </c>
      <c r="D456" s="8" t="s">
        <v>22</v>
      </c>
      <c r="E456" s="41">
        <v>30</v>
      </c>
    </row>
    <row r="457" spans="2:5" hidden="1" x14ac:dyDescent="0.3">
      <c r="B457" s="6" t="s">
        <v>8</v>
      </c>
      <c r="C457" s="7">
        <v>41548</v>
      </c>
      <c r="D457" s="8" t="s">
        <v>23</v>
      </c>
      <c r="E457" s="41">
        <v>136</v>
      </c>
    </row>
    <row r="458" spans="2:5" hidden="1" x14ac:dyDescent="0.3">
      <c r="B458" s="6" t="s">
        <v>8</v>
      </c>
      <c r="C458" s="7">
        <v>41548</v>
      </c>
      <c r="D458" s="8" t="s">
        <v>24</v>
      </c>
      <c r="E458" s="41">
        <v>550</v>
      </c>
    </row>
    <row r="459" spans="2:5" hidden="1" x14ac:dyDescent="0.3">
      <c r="B459" s="5" t="s">
        <v>8</v>
      </c>
      <c r="C459" s="7">
        <v>41548</v>
      </c>
      <c r="D459" s="8" t="s">
        <v>25</v>
      </c>
      <c r="E459" s="41">
        <v>200</v>
      </c>
    </row>
    <row r="460" spans="2:5" hidden="1" x14ac:dyDescent="0.3">
      <c r="B460" s="5" t="s">
        <v>9</v>
      </c>
      <c r="C460" s="7">
        <v>41548</v>
      </c>
      <c r="D460" s="8" t="s">
        <v>26</v>
      </c>
      <c r="E460" s="41">
        <v>4324</v>
      </c>
    </row>
    <row r="461" spans="2:5" hidden="1" x14ac:dyDescent="0.3">
      <c r="B461" s="5" t="s">
        <v>9</v>
      </c>
      <c r="C461" s="7">
        <v>41548</v>
      </c>
      <c r="D461" s="8" t="s">
        <v>27</v>
      </c>
      <c r="E461" s="41">
        <v>270</v>
      </c>
    </row>
    <row r="462" spans="2:5" hidden="1" x14ac:dyDescent="0.3">
      <c r="B462" s="5" t="s">
        <v>9</v>
      </c>
      <c r="C462" s="7">
        <v>41548</v>
      </c>
      <c r="D462" s="8" t="s">
        <v>28</v>
      </c>
      <c r="E462" s="41">
        <v>520</v>
      </c>
    </row>
    <row r="463" spans="2:5" hidden="1" x14ac:dyDescent="0.3">
      <c r="B463" s="6" t="s">
        <v>8</v>
      </c>
      <c r="C463" s="7">
        <v>41518</v>
      </c>
      <c r="D463" s="8" t="s">
        <v>12</v>
      </c>
      <c r="E463" s="41">
        <v>1500</v>
      </c>
    </row>
    <row r="464" spans="2:5" hidden="1" x14ac:dyDescent="0.3">
      <c r="B464" s="6" t="s">
        <v>8</v>
      </c>
      <c r="C464" s="7">
        <v>41518</v>
      </c>
      <c r="D464" s="8" t="s">
        <v>13</v>
      </c>
      <c r="E464" s="41">
        <v>258</v>
      </c>
    </row>
    <row r="465" spans="2:5" hidden="1" x14ac:dyDescent="0.3">
      <c r="B465" s="6" t="s">
        <v>8</v>
      </c>
      <c r="C465" s="7">
        <v>41518</v>
      </c>
      <c r="D465" s="8" t="s">
        <v>14</v>
      </c>
      <c r="E465" s="41">
        <v>345</v>
      </c>
    </row>
    <row r="466" spans="2:5" hidden="1" x14ac:dyDescent="0.3">
      <c r="B466" s="6" t="s">
        <v>8</v>
      </c>
      <c r="C466" s="7">
        <v>41518</v>
      </c>
      <c r="D466" s="8" t="s">
        <v>15</v>
      </c>
      <c r="E466" s="41">
        <v>120</v>
      </c>
    </row>
    <row r="467" spans="2:5" hidden="1" x14ac:dyDescent="0.3">
      <c r="B467" s="6" t="s">
        <v>8</v>
      </c>
      <c r="C467" s="7">
        <v>41518</v>
      </c>
      <c r="D467" s="8" t="s">
        <v>16</v>
      </c>
      <c r="E467" s="41">
        <v>50</v>
      </c>
    </row>
    <row r="468" spans="2:5" hidden="1" x14ac:dyDescent="0.3">
      <c r="B468" s="6" t="s">
        <v>8</v>
      </c>
      <c r="C468" s="7">
        <v>41518</v>
      </c>
      <c r="D468" s="8" t="s">
        <v>17</v>
      </c>
      <c r="E468" s="41">
        <v>75</v>
      </c>
    </row>
    <row r="469" spans="2:5" hidden="1" x14ac:dyDescent="0.3">
      <c r="B469" s="6" t="s">
        <v>8</v>
      </c>
      <c r="C469" s="7">
        <v>41518</v>
      </c>
      <c r="D469" s="8" t="s">
        <v>18</v>
      </c>
      <c r="E469" s="41">
        <v>63</v>
      </c>
    </row>
    <row r="470" spans="2:5" hidden="1" x14ac:dyDescent="0.3">
      <c r="B470" s="6" t="s">
        <v>8</v>
      </c>
      <c r="C470" s="7">
        <v>41518</v>
      </c>
      <c r="D470" s="8" t="s">
        <v>19</v>
      </c>
      <c r="E470" s="41">
        <v>45</v>
      </c>
    </row>
    <row r="471" spans="2:5" hidden="1" x14ac:dyDescent="0.3">
      <c r="B471" s="6" t="s">
        <v>8</v>
      </c>
      <c r="C471" s="7">
        <v>41518</v>
      </c>
      <c r="D471" s="8" t="s">
        <v>20</v>
      </c>
      <c r="E471" s="41">
        <v>240</v>
      </c>
    </row>
    <row r="472" spans="2:5" hidden="1" x14ac:dyDescent="0.3">
      <c r="B472" s="6" t="s">
        <v>8</v>
      </c>
      <c r="C472" s="7">
        <v>41518</v>
      </c>
      <c r="D472" s="8" t="s">
        <v>21</v>
      </c>
      <c r="E472" s="41">
        <v>38</v>
      </c>
    </row>
    <row r="473" spans="2:5" hidden="1" x14ac:dyDescent="0.3">
      <c r="B473" s="6" t="s">
        <v>8</v>
      </c>
      <c r="C473" s="7">
        <v>41518</v>
      </c>
      <c r="D473" s="8" t="s">
        <v>22</v>
      </c>
      <c r="E473" s="41">
        <v>43</v>
      </c>
    </row>
    <row r="474" spans="2:5" hidden="1" x14ac:dyDescent="0.3">
      <c r="B474" s="6" t="s">
        <v>8</v>
      </c>
      <c r="C474" s="7">
        <v>41518</v>
      </c>
      <c r="D474" s="8" t="s">
        <v>23</v>
      </c>
      <c r="E474" s="41">
        <v>132</v>
      </c>
    </row>
    <row r="475" spans="2:5" hidden="1" x14ac:dyDescent="0.3">
      <c r="B475" s="6" t="s">
        <v>8</v>
      </c>
      <c r="C475" s="7">
        <v>41518</v>
      </c>
      <c r="D475" s="8" t="s">
        <v>24</v>
      </c>
      <c r="E475" s="41">
        <v>550</v>
      </c>
    </row>
    <row r="476" spans="2:5" hidden="1" x14ac:dyDescent="0.3">
      <c r="B476" s="5" t="s">
        <v>8</v>
      </c>
      <c r="C476" s="7">
        <v>41518</v>
      </c>
      <c r="D476" s="8" t="s">
        <v>25</v>
      </c>
      <c r="E476" s="41">
        <v>200</v>
      </c>
    </row>
    <row r="477" spans="2:5" hidden="1" x14ac:dyDescent="0.3">
      <c r="B477" s="5" t="s">
        <v>9</v>
      </c>
      <c r="C477" s="7">
        <v>41518</v>
      </c>
      <c r="D477" s="8" t="s">
        <v>26</v>
      </c>
      <c r="E477" s="41">
        <v>4248</v>
      </c>
    </row>
    <row r="478" spans="2:5" hidden="1" x14ac:dyDescent="0.3">
      <c r="B478" s="5" t="s">
        <v>9</v>
      </c>
      <c r="C478" s="7">
        <v>41518</v>
      </c>
      <c r="D478" s="8" t="s">
        <v>27</v>
      </c>
      <c r="E478" s="41">
        <v>296</v>
      </c>
    </row>
    <row r="479" spans="2:5" hidden="1" x14ac:dyDescent="0.3">
      <c r="B479" s="5" t="s">
        <v>9</v>
      </c>
      <c r="C479" s="7">
        <v>41518</v>
      </c>
      <c r="D479" s="8" t="s">
        <v>28</v>
      </c>
      <c r="E479" s="41">
        <v>560</v>
      </c>
    </row>
    <row r="480" spans="2:5" hidden="1" x14ac:dyDescent="0.3">
      <c r="B480" s="6" t="s">
        <v>8</v>
      </c>
      <c r="C480" s="7">
        <v>41487</v>
      </c>
      <c r="D480" s="8" t="s">
        <v>12</v>
      </c>
      <c r="E480" s="41">
        <v>1500</v>
      </c>
    </row>
    <row r="481" spans="2:5" hidden="1" x14ac:dyDescent="0.3">
      <c r="B481" s="6" t="s">
        <v>8</v>
      </c>
      <c r="C481" s="7">
        <v>41487</v>
      </c>
      <c r="D481" s="8" t="s">
        <v>13</v>
      </c>
      <c r="E481" s="41">
        <v>225</v>
      </c>
    </row>
    <row r="482" spans="2:5" hidden="1" x14ac:dyDescent="0.3">
      <c r="B482" s="6" t="s">
        <v>8</v>
      </c>
      <c r="C482" s="7">
        <v>41487</v>
      </c>
      <c r="D482" s="8" t="s">
        <v>14</v>
      </c>
      <c r="E482" s="41">
        <v>345</v>
      </c>
    </row>
    <row r="483" spans="2:5" hidden="1" x14ac:dyDescent="0.3">
      <c r="B483" s="6" t="s">
        <v>8</v>
      </c>
      <c r="C483" s="7">
        <v>41487</v>
      </c>
      <c r="D483" s="8" t="s">
        <v>15</v>
      </c>
      <c r="E483" s="41">
        <v>120</v>
      </c>
    </row>
    <row r="484" spans="2:5" hidden="1" x14ac:dyDescent="0.3">
      <c r="B484" s="6" t="s">
        <v>8</v>
      </c>
      <c r="C484" s="7">
        <v>41487</v>
      </c>
      <c r="D484" s="8" t="s">
        <v>16</v>
      </c>
      <c r="E484" s="41">
        <v>50</v>
      </c>
    </row>
    <row r="485" spans="2:5" hidden="1" x14ac:dyDescent="0.3">
      <c r="B485" s="6" t="s">
        <v>8</v>
      </c>
      <c r="C485" s="7">
        <v>41487</v>
      </c>
      <c r="D485" s="8" t="s">
        <v>17</v>
      </c>
      <c r="E485" s="41">
        <v>73</v>
      </c>
    </row>
    <row r="486" spans="2:5" hidden="1" x14ac:dyDescent="0.3">
      <c r="B486" s="6" t="s">
        <v>8</v>
      </c>
      <c r="C486" s="7">
        <v>41487</v>
      </c>
      <c r="D486" s="8" t="s">
        <v>18</v>
      </c>
      <c r="E486" s="41">
        <v>60</v>
      </c>
    </row>
    <row r="487" spans="2:5" hidden="1" x14ac:dyDescent="0.3">
      <c r="B487" s="6" t="s">
        <v>8</v>
      </c>
      <c r="C487" s="7">
        <v>41487</v>
      </c>
      <c r="D487" s="8" t="s">
        <v>19</v>
      </c>
      <c r="E487" s="41">
        <v>45</v>
      </c>
    </row>
    <row r="488" spans="2:5" hidden="1" x14ac:dyDescent="0.3">
      <c r="B488" s="6" t="s">
        <v>8</v>
      </c>
      <c r="C488" s="7">
        <v>41487</v>
      </c>
      <c r="D488" s="8" t="s">
        <v>20</v>
      </c>
      <c r="E488" s="41">
        <v>350</v>
      </c>
    </row>
    <row r="489" spans="2:5" hidden="1" x14ac:dyDescent="0.3">
      <c r="B489" s="6" t="s">
        <v>8</v>
      </c>
      <c r="C489" s="7">
        <v>41487</v>
      </c>
      <c r="D489" s="8" t="s">
        <v>21</v>
      </c>
      <c r="E489" s="41">
        <v>36</v>
      </c>
    </row>
    <row r="490" spans="2:5" hidden="1" x14ac:dyDescent="0.3">
      <c r="B490" s="6" t="s">
        <v>8</v>
      </c>
      <c r="C490" s="7">
        <v>41487</v>
      </c>
      <c r="D490" s="8" t="s">
        <v>22</v>
      </c>
      <c r="E490" s="41">
        <v>40</v>
      </c>
    </row>
    <row r="491" spans="2:5" hidden="1" x14ac:dyDescent="0.3">
      <c r="B491" s="6" t="s">
        <v>8</v>
      </c>
      <c r="C491" s="7">
        <v>41487</v>
      </c>
      <c r="D491" s="8" t="s">
        <v>23</v>
      </c>
      <c r="E491" s="41">
        <v>108</v>
      </c>
    </row>
    <row r="492" spans="2:5" hidden="1" x14ac:dyDescent="0.3">
      <c r="B492" s="6" t="s">
        <v>8</v>
      </c>
      <c r="C492" s="7">
        <v>41487</v>
      </c>
      <c r="D492" s="8" t="s">
        <v>24</v>
      </c>
      <c r="E492" s="41">
        <v>550</v>
      </c>
    </row>
    <row r="493" spans="2:5" hidden="1" x14ac:dyDescent="0.3">
      <c r="B493" s="5" t="s">
        <v>8</v>
      </c>
      <c r="C493" s="7">
        <v>41487</v>
      </c>
      <c r="D493" s="8" t="s">
        <v>25</v>
      </c>
      <c r="E493" s="41">
        <v>325</v>
      </c>
    </row>
    <row r="494" spans="2:5" hidden="1" x14ac:dyDescent="0.3">
      <c r="B494" s="5" t="s">
        <v>9</v>
      </c>
      <c r="C494" s="7">
        <v>41487</v>
      </c>
      <c r="D494" s="8" t="s">
        <v>26</v>
      </c>
      <c r="E494" s="41">
        <v>4165</v>
      </c>
    </row>
    <row r="495" spans="2:5" hidden="1" x14ac:dyDescent="0.3">
      <c r="B495" s="5" t="s">
        <v>9</v>
      </c>
      <c r="C495" s="7">
        <v>41487</v>
      </c>
      <c r="D495" s="8" t="s">
        <v>27</v>
      </c>
      <c r="E495" s="41">
        <v>258</v>
      </c>
    </row>
    <row r="496" spans="2:5" hidden="1" x14ac:dyDescent="0.3">
      <c r="B496" s="5" t="s">
        <v>9</v>
      </c>
      <c r="C496" s="7">
        <v>41487</v>
      </c>
      <c r="D496" s="8" t="s">
        <v>28</v>
      </c>
      <c r="E496" s="41">
        <v>585</v>
      </c>
    </row>
    <row r="497" spans="2:5" hidden="1" x14ac:dyDescent="0.3">
      <c r="B497" s="6" t="s">
        <v>8</v>
      </c>
      <c r="C497" s="7">
        <v>41456</v>
      </c>
      <c r="D497" s="8" t="s">
        <v>12</v>
      </c>
      <c r="E497" s="41">
        <v>1500</v>
      </c>
    </row>
    <row r="498" spans="2:5" hidden="1" x14ac:dyDescent="0.3">
      <c r="B498" s="6" t="s">
        <v>8</v>
      </c>
      <c r="C498" s="7">
        <v>41456</v>
      </c>
      <c r="D498" s="8" t="s">
        <v>13</v>
      </c>
      <c r="E498" s="41">
        <v>338</v>
      </c>
    </row>
    <row r="499" spans="2:5" hidden="1" x14ac:dyDescent="0.3">
      <c r="B499" s="6" t="s">
        <v>8</v>
      </c>
      <c r="C499" s="7">
        <v>41456</v>
      </c>
      <c r="D499" s="8" t="s">
        <v>14</v>
      </c>
      <c r="E499" s="41">
        <v>345</v>
      </c>
    </row>
    <row r="500" spans="2:5" hidden="1" x14ac:dyDescent="0.3">
      <c r="B500" s="6" t="s">
        <v>8</v>
      </c>
      <c r="C500" s="7">
        <v>41456</v>
      </c>
      <c r="D500" s="8" t="s">
        <v>15</v>
      </c>
      <c r="E500" s="41">
        <v>120</v>
      </c>
    </row>
    <row r="501" spans="2:5" hidden="1" x14ac:dyDescent="0.3">
      <c r="B501" s="6" t="s">
        <v>8</v>
      </c>
      <c r="C501" s="7">
        <v>41456</v>
      </c>
      <c r="D501" s="8" t="s">
        <v>16</v>
      </c>
      <c r="E501" s="41">
        <v>50</v>
      </c>
    </row>
    <row r="502" spans="2:5" hidden="1" x14ac:dyDescent="0.3">
      <c r="B502" s="6" t="s">
        <v>8</v>
      </c>
      <c r="C502" s="7">
        <v>41456</v>
      </c>
      <c r="D502" s="8" t="s">
        <v>17</v>
      </c>
      <c r="E502" s="41">
        <v>90</v>
      </c>
    </row>
    <row r="503" spans="2:5" hidden="1" x14ac:dyDescent="0.3">
      <c r="B503" s="6" t="s">
        <v>8</v>
      </c>
      <c r="C503" s="7">
        <v>41456</v>
      </c>
      <c r="D503" s="8" t="s">
        <v>18</v>
      </c>
      <c r="E503" s="41">
        <v>63</v>
      </c>
    </row>
    <row r="504" spans="2:5" hidden="1" x14ac:dyDescent="0.3">
      <c r="B504" s="6" t="s">
        <v>8</v>
      </c>
      <c r="C504" s="7">
        <v>41456</v>
      </c>
      <c r="D504" s="8" t="s">
        <v>19</v>
      </c>
      <c r="E504" s="41">
        <v>45</v>
      </c>
    </row>
    <row r="505" spans="2:5" hidden="1" x14ac:dyDescent="0.3">
      <c r="B505" s="6" t="s">
        <v>8</v>
      </c>
      <c r="C505" s="7">
        <v>41456</v>
      </c>
      <c r="D505" s="8" t="s">
        <v>20</v>
      </c>
      <c r="E505" s="41">
        <v>340</v>
      </c>
    </row>
    <row r="506" spans="2:5" hidden="1" x14ac:dyDescent="0.3">
      <c r="B506" s="6" t="s">
        <v>8</v>
      </c>
      <c r="C506" s="7">
        <v>41456</v>
      </c>
      <c r="D506" s="8" t="s">
        <v>21</v>
      </c>
      <c r="E506" s="41">
        <v>42</v>
      </c>
    </row>
    <row r="507" spans="2:5" hidden="1" x14ac:dyDescent="0.3">
      <c r="B507" s="6" t="s">
        <v>8</v>
      </c>
      <c r="C507" s="7">
        <v>41456</v>
      </c>
      <c r="D507" s="8" t="s">
        <v>22</v>
      </c>
      <c r="E507" s="41">
        <v>55</v>
      </c>
    </row>
    <row r="508" spans="2:5" hidden="1" x14ac:dyDescent="0.3">
      <c r="B508" s="6" t="s">
        <v>8</v>
      </c>
      <c r="C508" s="7">
        <v>41456</v>
      </c>
      <c r="D508" s="8" t="s">
        <v>23</v>
      </c>
      <c r="E508" s="41">
        <v>84</v>
      </c>
    </row>
    <row r="509" spans="2:5" hidden="1" x14ac:dyDescent="0.3">
      <c r="B509" s="6" t="s">
        <v>8</v>
      </c>
      <c r="C509" s="7">
        <v>41456</v>
      </c>
      <c r="D509" s="8" t="s">
        <v>24</v>
      </c>
      <c r="E509" s="41">
        <v>550</v>
      </c>
    </row>
    <row r="510" spans="2:5" hidden="1" x14ac:dyDescent="0.3">
      <c r="B510" s="5" t="s">
        <v>8</v>
      </c>
      <c r="C510" s="7">
        <v>41456</v>
      </c>
      <c r="D510" s="8" t="s">
        <v>25</v>
      </c>
      <c r="E510" s="41">
        <v>250</v>
      </c>
    </row>
    <row r="511" spans="2:5" hidden="1" x14ac:dyDescent="0.3">
      <c r="B511" s="5" t="s">
        <v>9</v>
      </c>
      <c r="C511" s="7">
        <v>41456</v>
      </c>
      <c r="D511" s="8" t="s">
        <v>26</v>
      </c>
      <c r="E511" s="41">
        <v>4162</v>
      </c>
    </row>
    <row r="512" spans="2:5" hidden="1" x14ac:dyDescent="0.3">
      <c r="B512" s="5" t="s">
        <v>9</v>
      </c>
      <c r="C512" s="7">
        <v>41456</v>
      </c>
      <c r="D512" s="8" t="s">
        <v>27</v>
      </c>
      <c r="E512" s="41">
        <v>262</v>
      </c>
    </row>
    <row r="513" spans="2:5" hidden="1" x14ac:dyDescent="0.3">
      <c r="B513" s="5" t="s">
        <v>9</v>
      </c>
      <c r="C513" s="7">
        <v>41456</v>
      </c>
      <c r="D513" s="8" t="s">
        <v>28</v>
      </c>
      <c r="E513" s="41">
        <v>533</v>
      </c>
    </row>
    <row r="514" spans="2:5" hidden="1" x14ac:dyDescent="0.3">
      <c r="B514" s="6" t="s">
        <v>8</v>
      </c>
      <c r="C514" s="7">
        <v>41426</v>
      </c>
      <c r="D514" s="8" t="s">
        <v>12</v>
      </c>
      <c r="E514" s="41">
        <v>1500</v>
      </c>
    </row>
    <row r="515" spans="2:5" hidden="1" x14ac:dyDescent="0.3">
      <c r="B515" s="6" t="s">
        <v>8</v>
      </c>
      <c r="C515" s="7">
        <v>41426</v>
      </c>
      <c r="D515" s="8" t="s">
        <v>13</v>
      </c>
      <c r="E515" s="41">
        <v>313</v>
      </c>
    </row>
    <row r="516" spans="2:5" hidden="1" x14ac:dyDescent="0.3">
      <c r="B516" s="6" t="s">
        <v>8</v>
      </c>
      <c r="C516" s="7">
        <v>41426</v>
      </c>
      <c r="D516" s="8" t="s">
        <v>14</v>
      </c>
      <c r="E516" s="41">
        <v>345</v>
      </c>
    </row>
    <row r="517" spans="2:5" hidden="1" x14ac:dyDescent="0.3">
      <c r="B517" s="6" t="s">
        <v>8</v>
      </c>
      <c r="C517" s="7">
        <v>41426</v>
      </c>
      <c r="D517" s="8" t="s">
        <v>15</v>
      </c>
      <c r="E517" s="41">
        <v>120</v>
      </c>
    </row>
    <row r="518" spans="2:5" hidden="1" x14ac:dyDescent="0.3">
      <c r="B518" s="6" t="s">
        <v>8</v>
      </c>
      <c r="C518" s="7">
        <v>41426</v>
      </c>
      <c r="D518" s="8" t="s">
        <v>16</v>
      </c>
      <c r="E518" s="41">
        <v>50</v>
      </c>
    </row>
    <row r="519" spans="2:5" hidden="1" x14ac:dyDescent="0.3">
      <c r="B519" s="6" t="s">
        <v>8</v>
      </c>
      <c r="C519" s="7">
        <v>41426</v>
      </c>
      <c r="D519" s="8" t="s">
        <v>17</v>
      </c>
      <c r="E519" s="41">
        <v>80</v>
      </c>
    </row>
    <row r="520" spans="2:5" hidden="1" x14ac:dyDescent="0.3">
      <c r="B520" s="6" t="s">
        <v>8</v>
      </c>
      <c r="C520" s="7">
        <v>41426</v>
      </c>
      <c r="D520" s="8" t="s">
        <v>18</v>
      </c>
      <c r="E520" s="41">
        <v>60</v>
      </c>
    </row>
    <row r="521" spans="2:5" hidden="1" x14ac:dyDescent="0.3">
      <c r="B521" s="6" t="s">
        <v>8</v>
      </c>
      <c r="C521" s="7">
        <v>41426</v>
      </c>
      <c r="D521" s="8" t="s">
        <v>19</v>
      </c>
      <c r="E521" s="41">
        <v>45</v>
      </c>
    </row>
    <row r="522" spans="2:5" hidden="1" x14ac:dyDescent="0.3">
      <c r="B522" s="6" t="s">
        <v>8</v>
      </c>
      <c r="C522" s="7">
        <v>41426</v>
      </c>
      <c r="D522" s="8" t="s">
        <v>20</v>
      </c>
      <c r="E522" s="41">
        <v>200</v>
      </c>
    </row>
    <row r="523" spans="2:5" hidden="1" x14ac:dyDescent="0.3">
      <c r="B523" s="6" t="s">
        <v>8</v>
      </c>
      <c r="C523" s="7">
        <v>41426</v>
      </c>
      <c r="D523" s="8" t="s">
        <v>21</v>
      </c>
      <c r="E523" s="41">
        <v>42</v>
      </c>
    </row>
    <row r="524" spans="2:5" hidden="1" x14ac:dyDescent="0.3">
      <c r="B524" s="6" t="s">
        <v>8</v>
      </c>
      <c r="C524" s="7">
        <v>41426</v>
      </c>
      <c r="D524" s="8" t="s">
        <v>22</v>
      </c>
      <c r="E524" s="41">
        <v>50</v>
      </c>
    </row>
    <row r="525" spans="2:5" hidden="1" x14ac:dyDescent="0.3">
      <c r="B525" s="6" t="s">
        <v>8</v>
      </c>
      <c r="C525" s="7">
        <v>41426</v>
      </c>
      <c r="D525" s="8" t="s">
        <v>23</v>
      </c>
      <c r="E525" s="41">
        <v>105</v>
      </c>
    </row>
    <row r="526" spans="2:5" hidden="1" x14ac:dyDescent="0.3">
      <c r="B526" s="6" t="s">
        <v>8</v>
      </c>
      <c r="C526" s="7">
        <v>41426</v>
      </c>
      <c r="D526" s="8" t="s">
        <v>24</v>
      </c>
      <c r="E526" s="41">
        <v>550</v>
      </c>
    </row>
    <row r="527" spans="2:5" hidden="1" x14ac:dyDescent="0.3">
      <c r="B527" s="5" t="s">
        <v>8</v>
      </c>
      <c r="C527" s="7">
        <v>41426</v>
      </c>
      <c r="D527" s="8" t="s">
        <v>25</v>
      </c>
      <c r="E527" s="41">
        <v>200</v>
      </c>
    </row>
    <row r="528" spans="2:5" hidden="1" x14ac:dyDescent="0.3">
      <c r="B528" s="5" t="s">
        <v>9</v>
      </c>
      <c r="C528" s="7">
        <v>41426</v>
      </c>
      <c r="D528" s="8" t="s">
        <v>26</v>
      </c>
      <c r="E528" s="41">
        <v>4308</v>
      </c>
    </row>
    <row r="529" spans="2:5" hidden="1" x14ac:dyDescent="0.3">
      <c r="B529" s="5" t="s">
        <v>9</v>
      </c>
      <c r="C529" s="7">
        <v>41426</v>
      </c>
      <c r="D529" s="8" t="s">
        <v>27</v>
      </c>
      <c r="E529" s="41">
        <v>252</v>
      </c>
    </row>
    <row r="530" spans="2:5" hidden="1" x14ac:dyDescent="0.3">
      <c r="B530" s="5" t="s">
        <v>9</v>
      </c>
      <c r="C530" s="7">
        <v>41426</v>
      </c>
      <c r="D530" s="8" t="s">
        <v>28</v>
      </c>
      <c r="E530" s="41">
        <v>534</v>
      </c>
    </row>
    <row r="531" spans="2:5" hidden="1" x14ac:dyDescent="0.3">
      <c r="B531" s="6" t="s">
        <v>8</v>
      </c>
      <c r="C531" s="7">
        <v>41395</v>
      </c>
      <c r="D531" s="8" t="s">
        <v>12</v>
      </c>
      <c r="E531" s="41">
        <v>1500</v>
      </c>
    </row>
    <row r="532" spans="2:5" hidden="1" x14ac:dyDescent="0.3">
      <c r="B532" s="6" t="s">
        <v>8</v>
      </c>
      <c r="C532" s="7">
        <v>41395</v>
      </c>
      <c r="D532" s="8" t="s">
        <v>13</v>
      </c>
      <c r="E532" s="41">
        <v>324</v>
      </c>
    </row>
    <row r="533" spans="2:5" hidden="1" x14ac:dyDescent="0.3">
      <c r="B533" s="6" t="s">
        <v>8</v>
      </c>
      <c r="C533" s="7">
        <v>41395</v>
      </c>
      <c r="D533" s="8" t="s">
        <v>14</v>
      </c>
      <c r="E533" s="41">
        <v>345</v>
      </c>
    </row>
    <row r="534" spans="2:5" hidden="1" x14ac:dyDescent="0.3">
      <c r="B534" s="6" t="s">
        <v>8</v>
      </c>
      <c r="C534" s="7">
        <v>41395</v>
      </c>
      <c r="D534" s="8" t="s">
        <v>15</v>
      </c>
      <c r="E534" s="41">
        <v>120</v>
      </c>
    </row>
    <row r="535" spans="2:5" hidden="1" x14ac:dyDescent="0.3">
      <c r="B535" s="6" t="s">
        <v>8</v>
      </c>
      <c r="C535" s="7">
        <v>41395</v>
      </c>
      <c r="D535" s="8" t="s">
        <v>16</v>
      </c>
      <c r="E535" s="41">
        <v>50</v>
      </c>
    </row>
    <row r="536" spans="2:5" hidden="1" x14ac:dyDescent="0.3">
      <c r="B536" s="6" t="s">
        <v>8</v>
      </c>
      <c r="C536" s="7">
        <v>41395</v>
      </c>
      <c r="D536" s="8" t="s">
        <v>17</v>
      </c>
      <c r="E536" s="41">
        <v>75</v>
      </c>
    </row>
    <row r="537" spans="2:5" hidden="1" x14ac:dyDescent="0.3">
      <c r="B537" s="6" t="s">
        <v>8</v>
      </c>
      <c r="C537" s="7">
        <v>41395</v>
      </c>
      <c r="D537" s="8" t="s">
        <v>18</v>
      </c>
      <c r="E537" s="41">
        <v>65</v>
      </c>
    </row>
    <row r="538" spans="2:5" hidden="1" x14ac:dyDescent="0.3">
      <c r="B538" s="6" t="s">
        <v>8</v>
      </c>
      <c r="C538" s="7">
        <v>41395</v>
      </c>
      <c r="D538" s="8" t="s">
        <v>19</v>
      </c>
      <c r="E538" s="41">
        <v>45</v>
      </c>
    </row>
    <row r="539" spans="2:5" hidden="1" x14ac:dyDescent="0.3">
      <c r="B539" s="6" t="s">
        <v>8</v>
      </c>
      <c r="C539" s="7">
        <v>41395</v>
      </c>
      <c r="D539" s="8" t="s">
        <v>20</v>
      </c>
      <c r="E539" s="41">
        <v>165</v>
      </c>
    </row>
    <row r="540" spans="2:5" hidden="1" x14ac:dyDescent="0.3">
      <c r="B540" s="6" t="s">
        <v>8</v>
      </c>
      <c r="C540" s="7">
        <v>41395</v>
      </c>
      <c r="D540" s="8" t="s">
        <v>21</v>
      </c>
      <c r="E540" s="41">
        <v>45</v>
      </c>
    </row>
    <row r="541" spans="2:5" hidden="1" x14ac:dyDescent="0.3">
      <c r="B541" s="6" t="s">
        <v>8</v>
      </c>
      <c r="C541" s="7">
        <v>41395</v>
      </c>
      <c r="D541" s="8" t="s">
        <v>22</v>
      </c>
      <c r="E541" s="41">
        <v>42</v>
      </c>
    </row>
    <row r="542" spans="2:5" hidden="1" x14ac:dyDescent="0.3">
      <c r="B542" s="6" t="s">
        <v>8</v>
      </c>
      <c r="C542" s="7">
        <v>41395</v>
      </c>
      <c r="D542" s="8" t="s">
        <v>23</v>
      </c>
      <c r="E542" s="41">
        <v>46</v>
      </c>
    </row>
    <row r="543" spans="2:5" hidden="1" x14ac:dyDescent="0.3">
      <c r="B543" s="6" t="s">
        <v>8</v>
      </c>
      <c r="C543" s="7">
        <v>41395</v>
      </c>
      <c r="D543" s="8" t="s">
        <v>24</v>
      </c>
      <c r="E543" s="41">
        <v>550</v>
      </c>
    </row>
    <row r="544" spans="2:5" hidden="1" x14ac:dyDescent="0.3">
      <c r="B544" s="5" t="s">
        <v>8</v>
      </c>
      <c r="C544" s="7">
        <v>41395</v>
      </c>
      <c r="D544" s="8" t="s">
        <v>25</v>
      </c>
      <c r="E544" s="41">
        <v>200</v>
      </c>
    </row>
    <row r="545" spans="2:5" hidden="1" x14ac:dyDescent="0.3">
      <c r="B545" s="5" t="s">
        <v>9</v>
      </c>
      <c r="C545" s="7">
        <v>41395</v>
      </c>
      <c r="D545" s="8" t="s">
        <v>26</v>
      </c>
      <c r="E545" s="41">
        <v>4123</v>
      </c>
    </row>
    <row r="546" spans="2:5" hidden="1" x14ac:dyDescent="0.3">
      <c r="B546" s="5" t="s">
        <v>9</v>
      </c>
      <c r="C546" s="7">
        <v>41395</v>
      </c>
      <c r="D546" s="8" t="s">
        <v>27</v>
      </c>
      <c r="E546" s="41">
        <v>252</v>
      </c>
    </row>
    <row r="547" spans="2:5" hidden="1" x14ac:dyDescent="0.3">
      <c r="B547" s="5" t="s">
        <v>9</v>
      </c>
      <c r="C547" s="7">
        <v>41395</v>
      </c>
      <c r="D547" s="8" t="s">
        <v>28</v>
      </c>
      <c r="E547" s="41">
        <v>588</v>
      </c>
    </row>
    <row r="548" spans="2:5" hidden="1" x14ac:dyDescent="0.3">
      <c r="B548" s="6" t="s">
        <v>8</v>
      </c>
      <c r="C548" s="7">
        <v>41365</v>
      </c>
      <c r="D548" s="8" t="s">
        <v>12</v>
      </c>
      <c r="E548" s="41">
        <v>1500</v>
      </c>
    </row>
    <row r="549" spans="2:5" hidden="1" x14ac:dyDescent="0.3">
      <c r="B549" s="6" t="s">
        <v>8</v>
      </c>
      <c r="C549" s="7">
        <v>41365</v>
      </c>
      <c r="D549" s="8" t="s">
        <v>13</v>
      </c>
      <c r="E549" s="41">
        <v>333</v>
      </c>
    </row>
    <row r="550" spans="2:5" hidden="1" x14ac:dyDescent="0.3">
      <c r="B550" s="6" t="s">
        <v>8</v>
      </c>
      <c r="C550" s="7">
        <v>41365</v>
      </c>
      <c r="D550" s="8" t="s">
        <v>14</v>
      </c>
      <c r="E550" s="41">
        <v>345</v>
      </c>
    </row>
    <row r="551" spans="2:5" hidden="1" x14ac:dyDescent="0.3">
      <c r="B551" s="6" t="s">
        <v>8</v>
      </c>
      <c r="C551" s="7">
        <v>41365</v>
      </c>
      <c r="D551" s="8" t="s">
        <v>15</v>
      </c>
      <c r="E551" s="41">
        <v>120</v>
      </c>
    </row>
    <row r="552" spans="2:5" hidden="1" x14ac:dyDescent="0.3">
      <c r="B552" s="6" t="s">
        <v>8</v>
      </c>
      <c r="C552" s="7">
        <v>41365</v>
      </c>
      <c r="D552" s="8" t="s">
        <v>16</v>
      </c>
      <c r="E552" s="41">
        <v>50</v>
      </c>
    </row>
    <row r="553" spans="2:5" hidden="1" x14ac:dyDescent="0.3">
      <c r="B553" s="6" t="s">
        <v>8</v>
      </c>
      <c r="C553" s="7">
        <v>41365</v>
      </c>
      <c r="D553" s="8" t="s">
        <v>17</v>
      </c>
      <c r="E553" s="41">
        <v>70</v>
      </c>
    </row>
    <row r="554" spans="2:5" hidden="1" x14ac:dyDescent="0.3">
      <c r="B554" s="6" t="s">
        <v>8</v>
      </c>
      <c r="C554" s="7">
        <v>41365</v>
      </c>
      <c r="D554" s="8" t="s">
        <v>18</v>
      </c>
      <c r="E554" s="41">
        <v>60</v>
      </c>
    </row>
    <row r="555" spans="2:5" hidden="1" x14ac:dyDescent="0.3">
      <c r="B555" s="6" t="s">
        <v>8</v>
      </c>
      <c r="C555" s="7">
        <v>41365</v>
      </c>
      <c r="D555" s="8" t="s">
        <v>19</v>
      </c>
      <c r="E555" s="41">
        <v>45</v>
      </c>
    </row>
    <row r="556" spans="2:5" hidden="1" x14ac:dyDescent="0.3">
      <c r="B556" s="6" t="s">
        <v>8</v>
      </c>
      <c r="C556" s="7">
        <v>41365</v>
      </c>
      <c r="D556" s="8" t="s">
        <v>20</v>
      </c>
      <c r="E556" s="41">
        <v>160</v>
      </c>
    </row>
    <row r="557" spans="2:5" hidden="1" x14ac:dyDescent="0.3">
      <c r="B557" s="6" t="s">
        <v>8</v>
      </c>
      <c r="C557" s="7">
        <v>41365</v>
      </c>
      <c r="D557" s="8" t="s">
        <v>21</v>
      </c>
      <c r="E557" s="41">
        <v>39</v>
      </c>
    </row>
    <row r="558" spans="2:5" hidden="1" x14ac:dyDescent="0.3">
      <c r="B558" s="6" t="s">
        <v>8</v>
      </c>
      <c r="C558" s="7">
        <v>41365</v>
      </c>
      <c r="D558" s="8" t="s">
        <v>22</v>
      </c>
      <c r="E558" s="41">
        <v>40</v>
      </c>
    </row>
    <row r="559" spans="2:5" hidden="1" x14ac:dyDescent="0.3">
      <c r="B559" s="6" t="s">
        <v>8</v>
      </c>
      <c r="C559" s="7">
        <v>41365</v>
      </c>
      <c r="D559" s="8" t="s">
        <v>23</v>
      </c>
      <c r="E559" s="41">
        <v>131</v>
      </c>
    </row>
    <row r="560" spans="2:5" hidden="1" x14ac:dyDescent="0.3">
      <c r="B560" s="6" t="s">
        <v>8</v>
      </c>
      <c r="C560" s="7">
        <v>41365</v>
      </c>
      <c r="D560" s="8" t="s">
        <v>24</v>
      </c>
      <c r="E560" s="41">
        <v>550</v>
      </c>
    </row>
    <row r="561" spans="2:5" hidden="1" x14ac:dyDescent="0.3">
      <c r="B561" s="5" t="s">
        <v>8</v>
      </c>
      <c r="C561" s="7">
        <v>41365</v>
      </c>
      <c r="D561" s="8" t="s">
        <v>25</v>
      </c>
      <c r="E561" s="41">
        <v>200</v>
      </c>
    </row>
    <row r="562" spans="2:5" hidden="1" x14ac:dyDescent="0.3">
      <c r="B562" s="5" t="s">
        <v>9</v>
      </c>
      <c r="C562" s="7">
        <v>41365</v>
      </c>
      <c r="D562" s="8" t="s">
        <v>26</v>
      </c>
      <c r="E562" s="41">
        <v>4263</v>
      </c>
    </row>
    <row r="563" spans="2:5" hidden="1" x14ac:dyDescent="0.3">
      <c r="B563" s="5" t="s">
        <v>9</v>
      </c>
      <c r="C563" s="7">
        <v>41365</v>
      </c>
      <c r="D563" s="8" t="s">
        <v>27</v>
      </c>
      <c r="E563" s="41">
        <v>269</v>
      </c>
    </row>
    <row r="564" spans="2:5" hidden="1" x14ac:dyDescent="0.3">
      <c r="B564" s="5" t="s">
        <v>9</v>
      </c>
      <c r="C564" s="7">
        <v>41365</v>
      </c>
      <c r="D564" s="8" t="s">
        <v>28</v>
      </c>
      <c r="E564" s="41">
        <v>556</v>
      </c>
    </row>
    <row r="565" spans="2:5" hidden="1" x14ac:dyDescent="0.3">
      <c r="B565" s="6" t="s">
        <v>8</v>
      </c>
      <c r="C565" s="7">
        <v>41334</v>
      </c>
      <c r="D565" s="8" t="s">
        <v>12</v>
      </c>
      <c r="E565" s="41">
        <v>1500</v>
      </c>
    </row>
    <row r="566" spans="2:5" hidden="1" x14ac:dyDescent="0.3">
      <c r="B566" s="6" t="s">
        <v>8</v>
      </c>
      <c r="C566" s="7">
        <v>41334</v>
      </c>
      <c r="D566" s="8" t="s">
        <v>13</v>
      </c>
      <c r="E566" s="41">
        <v>299</v>
      </c>
    </row>
    <row r="567" spans="2:5" hidden="1" x14ac:dyDescent="0.3">
      <c r="B567" s="6" t="s">
        <v>8</v>
      </c>
      <c r="C567" s="7">
        <v>41334</v>
      </c>
      <c r="D567" s="8" t="s">
        <v>14</v>
      </c>
      <c r="E567" s="41">
        <v>345</v>
      </c>
    </row>
    <row r="568" spans="2:5" hidden="1" x14ac:dyDescent="0.3">
      <c r="B568" s="6" t="s">
        <v>8</v>
      </c>
      <c r="C568" s="7">
        <v>41334</v>
      </c>
      <c r="D568" s="8" t="s">
        <v>15</v>
      </c>
      <c r="E568" s="41">
        <v>120</v>
      </c>
    </row>
    <row r="569" spans="2:5" hidden="1" x14ac:dyDescent="0.3">
      <c r="B569" s="6" t="s">
        <v>8</v>
      </c>
      <c r="C569" s="7">
        <v>41334</v>
      </c>
      <c r="D569" s="8" t="s">
        <v>16</v>
      </c>
      <c r="E569" s="41">
        <v>50</v>
      </c>
    </row>
    <row r="570" spans="2:5" hidden="1" x14ac:dyDescent="0.3">
      <c r="B570" s="6" t="s">
        <v>8</v>
      </c>
      <c r="C570" s="7">
        <v>41334</v>
      </c>
      <c r="D570" s="8" t="s">
        <v>17</v>
      </c>
      <c r="E570" s="41">
        <v>80</v>
      </c>
    </row>
    <row r="571" spans="2:5" hidden="1" x14ac:dyDescent="0.3">
      <c r="B571" s="6" t="s">
        <v>8</v>
      </c>
      <c r="C571" s="7">
        <v>41334</v>
      </c>
      <c r="D571" s="8" t="s">
        <v>18</v>
      </c>
      <c r="E571" s="41">
        <v>65</v>
      </c>
    </row>
    <row r="572" spans="2:5" hidden="1" x14ac:dyDescent="0.3">
      <c r="B572" s="6" t="s">
        <v>8</v>
      </c>
      <c r="C572" s="7">
        <v>41334</v>
      </c>
      <c r="D572" s="8" t="s">
        <v>19</v>
      </c>
      <c r="E572" s="41">
        <v>45</v>
      </c>
    </row>
    <row r="573" spans="2:5" hidden="1" x14ac:dyDescent="0.3">
      <c r="B573" s="6" t="s">
        <v>8</v>
      </c>
      <c r="C573" s="7">
        <v>41334</v>
      </c>
      <c r="D573" s="8" t="s">
        <v>20</v>
      </c>
      <c r="E573" s="41">
        <v>158</v>
      </c>
    </row>
    <row r="574" spans="2:5" hidden="1" x14ac:dyDescent="0.3">
      <c r="B574" s="6" t="s">
        <v>8</v>
      </c>
      <c r="C574" s="7">
        <v>41334</v>
      </c>
      <c r="D574" s="8" t="s">
        <v>21</v>
      </c>
      <c r="E574" s="41">
        <v>37</v>
      </c>
    </row>
    <row r="575" spans="2:5" hidden="1" x14ac:dyDescent="0.3">
      <c r="B575" s="6" t="s">
        <v>8</v>
      </c>
      <c r="C575" s="7">
        <v>41334</v>
      </c>
      <c r="D575" s="8" t="s">
        <v>22</v>
      </c>
      <c r="E575" s="41">
        <v>40</v>
      </c>
    </row>
    <row r="576" spans="2:5" hidden="1" x14ac:dyDescent="0.3">
      <c r="B576" s="6" t="s">
        <v>8</v>
      </c>
      <c r="C576" s="7">
        <v>41334</v>
      </c>
      <c r="D576" s="8" t="s">
        <v>23</v>
      </c>
      <c r="E576" s="41">
        <v>58</v>
      </c>
    </row>
    <row r="577" spans="2:5" hidden="1" x14ac:dyDescent="0.3">
      <c r="B577" s="6" t="s">
        <v>8</v>
      </c>
      <c r="C577" s="7">
        <v>41334</v>
      </c>
      <c r="D577" s="8" t="s">
        <v>24</v>
      </c>
      <c r="E577" s="41">
        <v>550</v>
      </c>
    </row>
    <row r="578" spans="2:5" hidden="1" x14ac:dyDescent="0.3">
      <c r="B578" s="5" t="s">
        <v>8</v>
      </c>
      <c r="C578" s="7">
        <v>41334</v>
      </c>
      <c r="D578" s="8" t="s">
        <v>25</v>
      </c>
      <c r="E578" s="41">
        <v>300</v>
      </c>
    </row>
    <row r="579" spans="2:5" hidden="1" x14ac:dyDescent="0.3">
      <c r="B579" s="5" t="s">
        <v>9</v>
      </c>
      <c r="C579" s="7">
        <v>41334</v>
      </c>
      <c r="D579" s="8" t="s">
        <v>26</v>
      </c>
      <c r="E579" s="41">
        <v>4019</v>
      </c>
    </row>
    <row r="580" spans="2:5" hidden="1" x14ac:dyDescent="0.3">
      <c r="B580" s="5" t="s">
        <v>9</v>
      </c>
      <c r="C580" s="7">
        <v>41334</v>
      </c>
      <c r="D580" s="8" t="s">
        <v>27</v>
      </c>
      <c r="E580" s="41">
        <v>251</v>
      </c>
    </row>
    <row r="581" spans="2:5" hidden="1" x14ac:dyDescent="0.3">
      <c r="B581" s="5" t="s">
        <v>9</v>
      </c>
      <c r="C581" s="7">
        <v>41334</v>
      </c>
      <c r="D581" s="8" t="s">
        <v>28</v>
      </c>
      <c r="E581" s="41">
        <v>551</v>
      </c>
    </row>
    <row r="582" spans="2:5" hidden="1" x14ac:dyDescent="0.3">
      <c r="B582" s="6" t="s">
        <v>8</v>
      </c>
      <c r="C582" s="7">
        <v>41306</v>
      </c>
      <c r="D582" s="8" t="s">
        <v>12</v>
      </c>
      <c r="E582" s="41">
        <v>1500</v>
      </c>
    </row>
    <row r="583" spans="2:5" hidden="1" x14ac:dyDescent="0.3">
      <c r="B583" s="6" t="s">
        <v>8</v>
      </c>
      <c r="C583" s="7">
        <v>41306</v>
      </c>
      <c r="D583" s="8" t="s">
        <v>13</v>
      </c>
      <c r="E583" s="41">
        <v>331</v>
      </c>
    </row>
    <row r="584" spans="2:5" hidden="1" x14ac:dyDescent="0.3">
      <c r="B584" s="6" t="s">
        <v>8</v>
      </c>
      <c r="C584" s="7">
        <v>41306</v>
      </c>
      <c r="D584" s="8" t="s">
        <v>14</v>
      </c>
      <c r="E584" s="41">
        <v>345</v>
      </c>
    </row>
    <row r="585" spans="2:5" hidden="1" x14ac:dyDescent="0.3">
      <c r="B585" s="6" t="s">
        <v>8</v>
      </c>
      <c r="C585" s="7">
        <v>41306</v>
      </c>
      <c r="D585" s="8" t="s">
        <v>15</v>
      </c>
      <c r="E585" s="41">
        <v>120</v>
      </c>
    </row>
    <row r="586" spans="2:5" hidden="1" x14ac:dyDescent="0.3">
      <c r="B586" s="6" t="s">
        <v>8</v>
      </c>
      <c r="C586" s="7">
        <v>41306</v>
      </c>
      <c r="D586" s="8" t="s">
        <v>16</v>
      </c>
      <c r="E586" s="41">
        <v>50</v>
      </c>
    </row>
    <row r="587" spans="2:5" hidden="1" x14ac:dyDescent="0.3">
      <c r="B587" s="6" t="s">
        <v>8</v>
      </c>
      <c r="C587" s="7">
        <v>41306</v>
      </c>
      <c r="D587" s="8" t="s">
        <v>17</v>
      </c>
      <c r="E587" s="41">
        <v>70</v>
      </c>
    </row>
    <row r="588" spans="2:5" hidden="1" x14ac:dyDescent="0.3">
      <c r="B588" s="6" t="s">
        <v>8</v>
      </c>
      <c r="C588" s="7">
        <v>41306</v>
      </c>
      <c r="D588" s="8" t="s">
        <v>18</v>
      </c>
      <c r="E588" s="41">
        <v>63</v>
      </c>
    </row>
    <row r="589" spans="2:5" hidden="1" x14ac:dyDescent="0.3">
      <c r="B589" s="6" t="s">
        <v>8</v>
      </c>
      <c r="C589" s="7">
        <v>41306</v>
      </c>
      <c r="D589" s="8" t="s">
        <v>19</v>
      </c>
      <c r="E589" s="41">
        <v>45</v>
      </c>
    </row>
    <row r="590" spans="2:5" hidden="1" x14ac:dyDescent="0.3">
      <c r="B590" s="6" t="s">
        <v>8</v>
      </c>
      <c r="C590" s="7">
        <v>41306</v>
      </c>
      <c r="D590" s="8" t="s">
        <v>20</v>
      </c>
      <c r="E590" s="41">
        <v>155</v>
      </c>
    </row>
    <row r="591" spans="2:5" hidden="1" x14ac:dyDescent="0.3">
      <c r="B591" s="6" t="s">
        <v>8</v>
      </c>
      <c r="C591" s="7">
        <v>41306</v>
      </c>
      <c r="D591" s="8" t="s">
        <v>21</v>
      </c>
      <c r="E591" s="41">
        <v>35</v>
      </c>
    </row>
    <row r="592" spans="2:5" hidden="1" x14ac:dyDescent="0.3">
      <c r="B592" s="6" t="s">
        <v>8</v>
      </c>
      <c r="C592" s="7">
        <v>41306</v>
      </c>
      <c r="D592" s="8" t="s">
        <v>22</v>
      </c>
      <c r="E592" s="41">
        <v>45</v>
      </c>
    </row>
    <row r="593" spans="2:5" hidden="1" x14ac:dyDescent="0.3">
      <c r="B593" s="6" t="s">
        <v>8</v>
      </c>
      <c r="C593" s="7">
        <v>41306</v>
      </c>
      <c r="D593" s="8" t="s">
        <v>23</v>
      </c>
      <c r="E593" s="41">
        <v>92</v>
      </c>
    </row>
    <row r="594" spans="2:5" hidden="1" x14ac:dyDescent="0.3">
      <c r="B594" s="6" t="s">
        <v>8</v>
      </c>
      <c r="C594" s="7">
        <v>41306</v>
      </c>
      <c r="D594" s="8" t="s">
        <v>24</v>
      </c>
      <c r="E594" s="41">
        <v>550</v>
      </c>
    </row>
    <row r="595" spans="2:5" hidden="1" x14ac:dyDescent="0.3">
      <c r="B595" s="6" t="s">
        <v>8</v>
      </c>
      <c r="C595" s="7">
        <v>41306</v>
      </c>
      <c r="D595" s="8" t="s">
        <v>25</v>
      </c>
      <c r="E595" s="41">
        <v>225</v>
      </c>
    </row>
    <row r="596" spans="2:5" hidden="1" x14ac:dyDescent="0.3">
      <c r="B596" s="5" t="s">
        <v>9</v>
      </c>
      <c r="C596" s="7">
        <v>41306</v>
      </c>
      <c r="D596" s="8" t="s">
        <v>26</v>
      </c>
      <c r="E596" s="41">
        <v>4410</v>
      </c>
    </row>
    <row r="597" spans="2:5" hidden="1" x14ac:dyDescent="0.3">
      <c r="B597" s="5" t="s">
        <v>9</v>
      </c>
      <c r="C597" s="7">
        <v>41306</v>
      </c>
      <c r="D597" s="8" t="s">
        <v>27</v>
      </c>
      <c r="E597" s="41">
        <v>296</v>
      </c>
    </row>
    <row r="598" spans="2:5" hidden="1" x14ac:dyDescent="0.3">
      <c r="B598" s="5" t="s">
        <v>9</v>
      </c>
      <c r="C598" s="7">
        <v>41306</v>
      </c>
      <c r="D598" s="8" t="s">
        <v>28</v>
      </c>
      <c r="E598" s="41">
        <v>507</v>
      </c>
    </row>
    <row r="599" spans="2:5" hidden="1" x14ac:dyDescent="0.3">
      <c r="B599" s="6" t="s">
        <v>8</v>
      </c>
      <c r="C599" s="7">
        <v>41275</v>
      </c>
      <c r="D599" s="8" t="s">
        <v>12</v>
      </c>
      <c r="E599" s="41">
        <v>1501</v>
      </c>
    </row>
    <row r="600" spans="2:5" hidden="1" x14ac:dyDescent="0.3">
      <c r="B600" s="6" t="s">
        <v>8</v>
      </c>
      <c r="C600" s="7">
        <v>41275</v>
      </c>
      <c r="D600" s="8" t="s">
        <v>13</v>
      </c>
      <c r="E600" s="41">
        <v>250</v>
      </c>
    </row>
    <row r="601" spans="2:5" hidden="1" x14ac:dyDescent="0.3">
      <c r="B601" s="6" t="s">
        <v>8</v>
      </c>
      <c r="C601" s="7">
        <v>41275</v>
      </c>
      <c r="D601" s="8" t="s">
        <v>14</v>
      </c>
      <c r="E601" s="41">
        <v>345</v>
      </c>
    </row>
    <row r="602" spans="2:5" hidden="1" x14ac:dyDescent="0.3">
      <c r="B602" s="6" t="s">
        <v>8</v>
      </c>
      <c r="C602" s="7">
        <v>41275</v>
      </c>
      <c r="D602" s="8" t="s">
        <v>15</v>
      </c>
      <c r="E602" s="41">
        <v>120</v>
      </c>
    </row>
    <row r="603" spans="2:5" hidden="1" x14ac:dyDescent="0.3">
      <c r="B603" s="6" t="s">
        <v>8</v>
      </c>
      <c r="C603" s="7">
        <v>41275</v>
      </c>
      <c r="D603" s="8" t="s">
        <v>16</v>
      </c>
      <c r="E603" s="41">
        <v>50</v>
      </c>
    </row>
    <row r="604" spans="2:5" hidden="1" x14ac:dyDescent="0.3">
      <c r="B604" s="6" t="s">
        <v>8</v>
      </c>
      <c r="C604" s="7">
        <v>41275</v>
      </c>
      <c r="D604" s="8" t="s">
        <v>17</v>
      </c>
      <c r="E604" s="41">
        <v>72</v>
      </c>
    </row>
    <row r="605" spans="2:5" hidden="1" x14ac:dyDescent="0.3">
      <c r="B605" s="6" t="s">
        <v>8</v>
      </c>
      <c r="C605" s="7">
        <v>41275</v>
      </c>
      <c r="D605" s="8" t="s">
        <v>18</v>
      </c>
      <c r="E605" s="41">
        <v>60</v>
      </c>
    </row>
    <row r="606" spans="2:5" hidden="1" x14ac:dyDescent="0.3">
      <c r="B606" s="6" t="s">
        <v>8</v>
      </c>
      <c r="C606" s="7">
        <v>41275</v>
      </c>
      <c r="D606" s="8" t="s">
        <v>19</v>
      </c>
      <c r="E606" s="41">
        <v>45</v>
      </c>
    </row>
    <row r="607" spans="2:5" hidden="1" x14ac:dyDescent="0.3">
      <c r="B607" s="6" t="s">
        <v>8</v>
      </c>
      <c r="C607" s="7">
        <v>41275</v>
      </c>
      <c r="D607" s="8" t="s">
        <v>20</v>
      </c>
      <c r="E607" s="41">
        <v>155</v>
      </c>
    </row>
    <row r="608" spans="2:5" hidden="1" x14ac:dyDescent="0.3">
      <c r="B608" s="6" t="s">
        <v>8</v>
      </c>
      <c r="C608" s="7">
        <v>41275</v>
      </c>
      <c r="D608" s="8" t="s">
        <v>21</v>
      </c>
      <c r="E608" s="41">
        <v>35</v>
      </c>
    </row>
    <row r="609" spans="2:5" hidden="1" x14ac:dyDescent="0.3">
      <c r="B609" s="6" t="s">
        <v>8</v>
      </c>
      <c r="C609" s="7">
        <v>41275</v>
      </c>
      <c r="D609" s="8" t="s">
        <v>22</v>
      </c>
      <c r="E609" s="41">
        <v>50</v>
      </c>
    </row>
    <row r="610" spans="2:5" hidden="1" x14ac:dyDescent="0.3">
      <c r="B610" s="6" t="s">
        <v>8</v>
      </c>
      <c r="C610" s="7">
        <v>41275</v>
      </c>
      <c r="D610" s="8" t="s">
        <v>23</v>
      </c>
      <c r="E610" s="41">
        <v>123</v>
      </c>
    </row>
    <row r="611" spans="2:5" hidden="1" x14ac:dyDescent="0.3">
      <c r="B611" s="6" t="s">
        <v>8</v>
      </c>
      <c r="C611" s="7">
        <v>41275</v>
      </c>
      <c r="D611" s="8" t="s">
        <v>24</v>
      </c>
      <c r="E611" s="41">
        <v>550</v>
      </c>
    </row>
    <row r="612" spans="2:5" hidden="1" x14ac:dyDescent="0.3">
      <c r="B612" s="6" t="s">
        <v>8</v>
      </c>
      <c r="C612" s="7">
        <v>41275</v>
      </c>
      <c r="D612" s="8" t="s">
        <v>25</v>
      </c>
      <c r="E612" s="41">
        <v>200</v>
      </c>
    </row>
    <row r="613" spans="2:5" hidden="1" x14ac:dyDescent="0.3">
      <c r="B613" s="5" t="s">
        <v>9</v>
      </c>
      <c r="C613" s="7">
        <v>41275</v>
      </c>
      <c r="D613" s="8" t="s">
        <v>26</v>
      </c>
      <c r="E613" s="41">
        <v>4000</v>
      </c>
    </row>
    <row r="614" spans="2:5" hidden="1" x14ac:dyDescent="0.3">
      <c r="B614" s="5" t="s">
        <v>9</v>
      </c>
      <c r="C614" s="7">
        <v>41275</v>
      </c>
      <c r="D614" s="8" t="s">
        <v>27</v>
      </c>
      <c r="E614" s="41">
        <v>275</v>
      </c>
    </row>
    <row r="615" spans="2:5" hidden="1" x14ac:dyDescent="0.3">
      <c r="B615" s="5" t="s">
        <v>9</v>
      </c>
      <c r="C615" s="7">
        <v>41275</v>
      </c>
      <c r="D615" s="8" t="s">
        <v>28</v>
      </c>
      <c r="E615" s="41">
        <v>500</v>
      </c>
    </row>
  </sheetData>
  <dataValidations count="1">
    <dataValidation type="list" allowBlank="1" showInputMessage="1" showErrorMessage="1" sqref="B4:B35">
      <formula1>"Ausgaben,Einkommen"</formula1>
    </dataValidation>
  </dataValidations>
  <pageMargins left="0.7" right="0.7" top="0.75" bottom="0.75" header="0.3" footer="0.3"/>
  <pageSetup paperSize="9" orientation="portrait" horizontalDpi="4294967293"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6"/>
  </sheetPr>
  <dimension ref="B1:V9"/>
  <sheetViews>
    <sheetView showGridLines="0" showRowColHeaders="0" zoomScale="121" zoomScaleNormal="121" workbookViewId="0"/>
  </sheetViews>
  <sheetFormatPr baseColWidth="10" defaultColWidth="9" defaultRowHeight="16.5" x14ac:dyDescent="0.3"/>
  <cols>
    <col min="1" max="1" width="5" customWidth="1"/>
  </cols>
  <sheetData>
    <row r="1" spans="2:22" ht="36" customHeight="1" x14ac:dyDescent="0.3"/>
    <row r="2" spans="2:22" ht="46.5" customHeight="1" x14ac:dyDescent="0.9">
      <c r="B2" s="29" t="s">
        <v>30</v>
      </c>
    </row>
    <row r="3" spans="2:22" ht="41.25" customHeight="1" x14ac:dyDescent="0.55000000000000004">
      <c r="B3" s="44" t="s">
        <v>31</v>
      </c>
      <c r="C3" s="44"/>
      <c r="D3" s="44"/>
      <c r="E3" s="44"/>
      <c r="F3" s="44"/>
      <c r="G3" s="44"/>
      <c r="H3" s="44"/>
      <c r="I3" s="44"/>
      <c r="J3" s="44"/>
      <c r="K3" s="44"/>
      <c r="L3" s="44"/>
      <c r="M3" s="44"/>
      <c r="N3" s="44"/>
      <c r="O3" s="44"/>
    </row>
    <row r="4" spans="2:22" ht="41.25" customHeight="1" x14ac:dyDescent="0.55000000000000004">
      <c r="B4" s="44" t="s">
        <v>32</v>
      </c>
      <c r="C4" s="44"/>
      <c r="D4" s="44"/>
      <c r="E4" s="44"/>
      <c r="F4" s="44"/>
      <c r="G4" s="44"/>
      <c r="H4" s="44"/>
      <c r="I4" s="44"/>
      <c r="J4" s="44"/>
      <c r="K4" s="44"/>
      <c r="L4" s="44"/>
      <c r="M4" s="44"/>
      <c r="N4" s="44"/>
      <c r="O4" s="44"/>
      <c r="P4" s="44"/>
      <c r="Q4" s="44"/>
    </row>
    <row r="5" spans="2:22" ht="41.25" customHeight="1" x14ac:dyDescent="0.55000000000000004">
      <c r="B5" s="44" t="s">
        <v>33</v>
      </c>
      <c r="C5" s="44"/>
      <c r="D5" s="44"/>
      <c r="E5" s="44"/>
      <c r="F5" s="44"/>
      <c r="G5" s="44"/>
      <c r="H5" s="44"/>
      <c r="I5" s="44"/>
      <c r="J5" s="44"/>
      <c r="K5" s="44"/>
      <c r="L5" s="44"/>
      <c r="M5" s="44"/>
      <c r="N5" s="44"/>
      <c r="O5" s="32"/>
      <c r="P5" s="32"/>
      <c r="Q5" s="32"/>
      <c r="R5" s="28"/>
      <c r="S5" s="28"/>
    </row>
    <row r="9" spans="2:22" x14ac:dyDescent="0.3">
      <c r="I9" s="45"/>
      <c r="J9" s="45"/>
      <c r="K9" s="45"/>
      <c r="L9" s="45"/>
      <c r="M9" s="45"/>
      <c r="N9" s="45"/>
      <c r="O9" s="45"/>
      <c r="P9" s="45"/>
      <c r="Q9" s="45"/>
      <c r="R9" s="45"/>
      <c r="S9" s="45"/>
      <c r="T9" s="45"/>
      <c r="U9" s="45"/>
      <c r="V9" s="45"/>
    </row>
  </sheetData>
  <mergeCells count="4">
    <mergeCell ref="I9:V9"/>
    <mergeCell ref="B3:O3"/>
    <mergeCell ref="B5:N5"/>
    <mergeCell ref="B4:Q4"/>
  </mergeCells>
  <hyperlinks>
    <hyperlink ref="B4" r:id="rId1" display="Weitere Informationen zu Power Pivot, einem leistungsfähigen Excel-Tool für die Datenmodellierung und -analyse"/>
    <hyperlink ref="B5" r:id="rId2" display="Wo kann ich mehr zu Power Pivot, zu PivotCharts und zur Datenmodellierung erfahren?"/>
    <hyperlink ref="B3:O3" r:id="rId3" display="Details zu dieser Vorlage und zu ihrer Erstellung abrufen"/>
    <hyperlink ref="B4:Q4" r:id="rId4" display="Weitere Informationen zu Power Pivot, einem Excel-Tool für die Datenmodellierung und -analyse"/>
    <hyperlink ref="B5:N5" r:id="rId5" display="Informationen zu weiteren interessanten Features für Business Analytics"/>
  </hyperlinks>
  <pageMargins left="0.7" right="0.7" top="0.75" bottom="0.75" header="0.3" footer="0.3"/>
  <pageSetup paperSize="9" orientation="portrait"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_rels/item25.xml.rels><?xml version="1.0" encoding="UTF-8" standalone="yes"?>
<Relationships xmlns="http://schemas.openxmlformats.org/package/2006/relationships"><Relationship Id="rId1" Type="http://schemas.openxmlformats.org/officeDocument/2006/relationships/customXmlProps" Target="itemProps25.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23.xml><?xml version="1.0" encoding="utf-8"?>
<ct:contentTypeSchema xmlns:ct="http://schemas.microsoft.com/office/2006/metadata/contentType" xmlns:ma="http://schemas.microsoft.com/office/2006/metadata/properties/metaAttributes" ct:_="" ma:_="" ma:contentTypeName="Dokument" ma:contentTypeID="0x010100CB7D4F41F377BA48A954D6A64EF0B8AE" ma:contentTypeVersion="0" ma:contentTypeDescription="Ein neues Dokument erstellen." ma:contentTypeScope="" ma:versionID="fe2313fd0bd34f32b4e07b1cb9264c73">
  <xsd:schema xmlns:xsd="http://www.w3.org/2001/XMLSchema" xmlns:xs="http://www.w3.org/2001/XMLSchema" xmlns:p="http://schemas.microsoft.com/office/2006/metadata/properties" targetNamespace="http://schemas.microsoft.com/office/2006/metadata/properties" ma:root="true" ma:fieldsID="30aac5f0dbfe2b6fe1efb434c2dc6aed">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4.xml><?xml version="1.0" encoding="utf-8"?>
<?mso-contentType ?>
<FormTemplates xmlns="http://schemas.microsoft.com/sharepoint/v3/contenttype/forms">
  <Display>DocumentLibraryForm</Display>
  <Edit>DocumentLibraryForm</Edit>
  <New>DocumentLibraryForm</New>
</FormTemplates>
</file>

<file path=customXml/item25.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DB74208-8469-4BC2-8C70-B06FDD075BAE}">
  <ds:schemaRefs/>
</ds:datastoreItem>
</file>

<file path=customXml/itemProps2.xml><?xml version="1.0" encoding="utf-8"?>
<ds:datastoreItem xmlns:ds="http://schemas.openxmlformats.org/officeDocument/2006/customXml" ds:itemID="{29885E5B-4C30-4431-AADE-0EF89E75EE7E}">
  <ds:schemaRefs/>
</ds:datastoreItem>
</file>

<file path=customXml/itemProps3.xml><?xml version="1.0" encoding="utf-8"?>
<ds:datastoreItem xmlns:ds="http://schemas.openxmlformats.org/officeDocument/2006/customXml" ds:itemID="{D49E8CCF-7710-4EB9-A16D-835D1B68E83C}">
  <ds:schemaRefs/>
</ds:datastoreItem>
</file>

<file path=customXml/itemProps4.xml><?xml version="1.0" encoding="utf-8"?>
<ds:datastoreItem xmlns:ds="http://schemas.openxmlformats.org/officeDocument/2006/customXml" ds:itemID="{C109951A-2F62-4E3D-B9D6-847903B96230}">
  <ds:schemaRefs/>
</ds:datastoreItem>
</file>

<file path=customXml/itemProps5.xml><?xml version="1.0" encoding="utf-8"?>
<ds:datastoreItem xmlns:ds="http://schemas.openxmlformats.org/officeDocument/2006/customXml" ds:itemID="{86EA0584-C097-40AF-9DFF-E998FA09B12C}">
  <ds:schemaRefs/>
</ds:datastoreItem>
</file>

<file path=customXml/itemProps6.xml><?xml version="1.0" encoding="utf-8"?>
<ds:datastoreItem xmlns:ds="http://schemas.openxmlformats.org/officeDocument/2006/customXml" ds:itemID="{BFE743D9-64C7-416A-8F35-EFD44C9F0365}">
  <ds:schemaRefs/>
</ds:datastoreItem>
</file>

<file path=customXml/itemProps7.xml><?xml version="1.0" encoding="utf-8"?>
<ds:datastoreItem xmlns:ds="http://schemas.openxmlformats.org/officeDocument/2006/customXml" ds:itemID="{CD5E56B4-8CC7-4F36-85FE-8091BAED6884}">
  <ds:schemaRefs/>
</ds:datastoreItem>
</file>

<file path=customXml/itemProps8.xml><?xml version="1.0" encoding="utf-8"?>
<ds:datastoreItem xmlns:ds="http://schemas.openxmlformats.org/officeDocument/2006/customXml" ds:itemID="{0B7FB1DD-3286-4747-BE20-9F2B7189A32F}">
  <ds:schemaRefs/>
</ds:datastoreItem>
</file>

<file path=customXml/itemProps9.xml><?xml version="1.0" encoding="utf-8"?>
<ds:datastoreItem xmlns:ds="http://schemas.openxmlformats.org/officeDocument/2006/customXml" ds:itemID="{AF0B28CA-691C-4A84-AB10-D0A14A7FA586}">
  <ds:schemaRefs/>
</ds:datastoreItem>
</file>

<file path=customXml/itemProps10.xml><?xml version="1.0" encoding="utf-8"?>
<ds:datastoreItem xmlns:ds="http://schemas.openxmlformats.org/officeDocument/2006/customXml" ds:itemID="{87C152D7-778D-4AC3-BA12-CB9EFBC18288}">
  <ds:schemaRefs/>
</ds:datastoreItem>
</file>

<file path=customXml/itemProps11.xml><?xml version="1.0" encoding="utf-8"?>
<ds:datastoreItem xmlns:ds="http://schemas.openxmlformats.org/officeDocument/2006/customXml" ds:itemID="{7D110B94-CBD5-41C6-A926-3145F025C610}">
  <ds:schemaRefs/>
</ds:datastoreItem>
</file>

<file path=customXml/itemProps12.xml><?xml version="1.0" encoding="utf-8"?>
<ds:datastoreItem xmlns:ds="http://schemas.openxmlformats.org/officeDocument/2006/customXml" ds:itemID="{822FCC6E-B540-4D27-8FE3-D359243EE3B5}">
  <ds:schemaRefs/>
</ds:datastoreItem>
</file>

<file path=customXml/itemProps13.xml><?xml version="1.0" encoding="utf-8"?>
<ds:datastoreItem xmlns:ds="http://schemas.openxmlformats.org/officeDocument/2006/customXml" ds:itemID="{C197BB2B-B82F-4663-9558-680EE5E31BA6}">
  <ds:schemaRefs/>
</ds:datastoreItem>
</file>

<file path=customXml/itemProps14.xml><?xml version="1.0" encoding="utf-8"?>
<ds:datastoreItem xmlns:ds="http://schemas.openxmlformats.org/officeDocument/2006/customXml" ds:itemID="{BC35B874-72BA-482D-AF0D-7849BABA52A5}">
  <ds:schemaRefs/>
</ds:datastoreItem>
</file>

<file path=customXml/itemProps15.xml><?xml version="1.0" encoding="utf-8"?>
<ds:datastoreItem xmlns:ds="http://schemas.openxmlformats.org/officeDocument/2006/customXml" ds:itemID="{AB0FD0F7-543D-444D-9296-009E22ED0399}">
  <ds:schemaRefs/>
</ds:datastoreItem>
</file>

<file path=customXml/itemProps16.xml><?xml version="1.0" encoding="utf-8"?>
<ds:datastoreItem xmlns:ds="http://schemas.openxmlformats.org/officeDocument/2006/customXml" ds:itemID="{C4D0B747-0142-450C-BCE1-23E2641D16FF}">
  <ds:schemaRefs/>
</ds:datastoreItem>
</file>

<file path=customXml/itemProps17.xml><?xml version="1.0" encoding="utf-8"?>
<ds:datastoreItem xmlns:ds="http://schemas.openxmlformats.org/officeDocument/2006/customXml" ds:itemID="{21E10DDC-6FFD-473E-80E8-48535AEB2626}">
  <ds:schemaRefs/>
</ds:datastoreItem>
</file>

<file path=customXml/itemProps18.xml><?xml version="1.0" encoding="utf-8"?>
<ds:datastoreItem xmlns:ds="http://schemas.openxmlformats.org/officeDocument/2006/customXml" ds:itemID="{59F79652-AC37-4083-8332-AADC13AD2896}">
  <ds:schemaRefs/>
</ds:datastoreItem>
</file>

<file path=customXml/itemProps19.xml><?xml version="1.0" encoding="utf-8"?>
<ds:datastoreItem xmlns:ds="http://schemas.openxmlformats.org/officeDocument/2006/customXml" ds:itemID="{F2675412-8B20-497A-8257-FE24C5010386}">
  <ds:schemaRefs/>
</ds:datastoreItem>
</file>

<file path=customXml/itemProps20.xml><?xml version="1.0" encoding="utf-8"?>
<ds:datastoreItem xmlns:ds="http://schemas.openxmlformats.org/officeDocument/2006/customXml" ds:itemID="{FE4C60F4-ABD5-414E-B73C-DA6562E2F473}">
  <ds:schemaRefs/>
</ds:datastoreItem>
</file>

<file path=customXml/itemProps21.xml><?xml version="1.0" encoding="utf-8"?>
<ds:datastoreItem xmlns:ds="http://schemas.openxmlformats.org/officeDocument/2006/customXml" ds:itemID="{DB184588-655A-44B1-B942-929A8EEFD5A6}">
  <ds:schemaRefs/>
</ds:datastoreItem>
</file>

<file path=customXml/itemProps22.xml><?xml version="1.0" encoding="utf-8"?>
<ds:datastoreItem xmlns:ds="http://schemas.openxmlformats.org/officeDocument/2006/customXml" ds:itemID="{955BDCEC-1E02-43D1-AA01-60BA13CEDDE7}">
  <ds:schemaRefs/>
</ds:datastoreItem>
</file>

<file path=customXml/itemProps23.xml><?xml version="1.0" encoding="utf-8"?>
<ds:datastoreItem xmlns:ds="http://schemas.openxmlformats.org/officeDocument/2006/customXml" ds:itemID="{D6CC35B2-EC61-4C94-8042-CC7EB82043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4.xml><?xml version="1.0" encoding="utf-8"?>
<ds:datastoreItem xmlns:ds="http://schemas.openxmlformats.org/officeDocument/2006/customXml" ds:itemID="{A8B776A3-B9E2-4BB0-97EA-F3D4EEA419BD}">
  <ds:schemaRefs>
    <ds:schemaRef ds:uri="http://schemas.microsoft.com/sharepoint/v3/contenttype/forms"/>
  </ds:schemaRefs>
</ds:datastoreItem>
</file>

<file path=customXml/itemProps25.xml><?xml version="1.0" encoding="utf-8"?>
<ds:datastoreItem xmlns:ds="http://schemas.openxmlformats.org/officeDocument/2006/customXml" ds:itemID="{C0AFA25D-EE80-4D00-B26F-EC94D1DE4044}">
  <ds:schemaRefs>
    <ds:schemaRef ds:uri="http://schemas.microsoft.com/office/infopath/2007/PartnerControls"/>
    <ds:schemaRef ds:uri="http://purl.org/dc/elements/1.1/"/>
    <ds:schemaRef ds:uri="http://purl.org/dc/terms/"/>
    <ds:schemaRef ds:uri="http://schemas.microsoft.com/office/2006/documentManagement/types"/>
    <ds:schemaRef ds:uri="http://www.w3.org/XML/1998/namespace"/>
    <ds:schemaRef ds:uri="http://schemas.microsoft.com/office/2006/metadata/properties"/>
    <ds:schemaRef ds:uri="http://purl.org/dc/dcmitype/"/>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1</vt:i4>
      </vt:variant>
    </vt:vector>
  </HeadingPairs>
  <TitlesOfParts>
    <vt:vector size="5" baseType="lpstr">
      <vt:lpstr>Start</vt:lpstr>
      <vt:lpstr>Mein Cashflow</vt:lpstr>
      <vt:lpstr>Beispieldaten</vt:lpstr>
      <vt:lpstr>Mehr darüber</vt:lpstr>
      <vt:lpstr>rownum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Markus Unterweger</dc:creator>
  <cp:lastModifiedBy>Markus Unterweger</cp:lastModifiedBy>
  <dcterms:created xsi:type="dcterms:W3CDTF">2016-03-02T07:01:48Z</dcterms:created>
  <dcterms:modified xsi:type="dcterms:W3CDTF">2017-04-04T15:34:16Z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0x010100CB7D4F41F377BA48A954D6A64EF0B8AE</vt:lpwstr>
  </property>
</Properties>
</file>